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REF Issue\"/>
    </mc:Choice>
  </mc:AlternateContent>
  <bookViews>
    <workbookView xWindow="0" yWindow="0" windowWidth="28800" windowHeight="12990"/>
  </bookViews>
  <sheets>
    <sheet name="6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1" i="1" l="1"/>
  <c r="I191" i="1"/>
  <c r="H191" i="1"/>
  <c r="G191" i="1"/>
  <c r="F191" i="1"/>
  <c r="E191" i="1"/>
  <c r="D191" i="1"/>
  <c r="J190" i="1"/>
  <c r="I190" i="1"/>
  <c r="H190" i="1"/>
  <c r="G190" i="1"/>
  <c r="F190" i="1"/>
  <c r="E190" i="1"/>
  <c r="D190" i="1"/>
  <c r="J188" i="1"/>
  <c r="I188" i="1"/>
  <c r="H188" i="1"/>
  <c r="G188" i="1"/>
  <c r="F188" i="1"/>
  <c r="E188" i="1"/>
  <c r="D188" i="1"/>
  <c r="J187" i="1"/>
  <c r="I187" i="1"/>
  <c r="H187" i="1"/>
  <c r="G187" i="1"/>
  <c r="F187" i="1"/>
  <c r="E187" i="1"/>
  <c r="D187" i="1"/>
  <c r="J185" i="1"/>
  <c r="I185" i="1"/>
  <c r="H185" i="1"/>
  <c r="G185" i="1"/>
  <c r="F185" i="1"/>
  <c r="E185" i="1"/>
  <c r="D185" i="1"/>
  <c r="J184" i="1"/>
  <c r="I184" i="1"/>
  <c r="H184" i="1"/>
  <c r="G184" i="1"/>
  <c r="F184" i="1"/>
  <c r="E184" i="1"/>
  <c r="D184" i="1"/>
  <c r="J182" i="1"/>
  <c r="I182" i="1"/>
  <c r="H182" i="1"/>
  <c r="G182" i="1"/>
  <c r="F182" i="1"/>
  <c r="E182" i="1"/>
  <c r="D182" i="1"/>
  <c r="J181" i="1"/>
  <c r="I181" i="1"/>
  <c r="H181" i="1"/>
  <c r="G181" i="1"/>
  <c r="F181" i="1"/>
  <c r="E181" i="1"/>
  <c r="D181" i="1"/>
  <c r="J179" i="1"/>
  <c r="I179" i="1"/>
  <c r="H179" i="1"/>
  <c r="G179" i="1"/>
  <c r="F179" i="1"/>
  <c r="E179" i="1"/>
  <c r="D179" i="1"/>
  <c r="J178" i="1"/>
  <c r="I178" i="1"/>
  <c r="H178" i="1"/>
  <c r="G178" i="1"/>
  <c r="F178" i="1"/>
  <c r="E178" i="1"/>
  <c r="D178" i="1"/>
  <c r="J176" i="1"/>
  <c r="I176" i="1"/>
  <c r="H176" i="1"/>
  <c r="G176" i="1"/>
  <c r="F176" i="1"/>
  <c r="E176" i="1"/>
  <c r="D176" i="1"/>
  <c r="J175" i="1"/>
  <c r="I175" i="1"/>
  <c r="H175" i="1"/>
  <c r="G175" i="1"/>
  <c r="F175" i="1"/>
  <c r="E175" i="1"/>
  <c r="D175" i="1"/>
  <c r="J173" i="1"/>
  <c r="I173" i="1"/>
  <c r="H173" i="1"/>
  <c r="G173" i="1"/>
  <c r="F173" i="1"/>
  <c r="E173" i="1"/>
  <c r="D173" i="1"/>
  <c r="J172" i="1"/>
  <c r="I172" i="1"/>
  <c r="H172" i="1"/>
  <c r="G172" i="1"/>
  <c r="F172" i="1"/>
  <c r="E172" i="1"/>
  <c r="D172" i="1"/>
  <c r="J170" i="1"/>
  <c r="I170" i="1"/>
  <c r="H170" i="1"/>
  <c r="G170" i="1"/>
  <c r="F170" i="1"/>
  <c r="E170" i="1"/>
  <c r="D170" i="1"/>
  <c r="J169" i="1"/>
  <c r="J171" i="1" s="1"/>
  <c r="I169" i="1"/>
  <c r="H169" i="1"/>
  <c r="G169" i="1"/>
  <c r="F169" i="1"/>
  <c r="E169" i="1"/>
  <c r="D169" i="1"/>
  <c r="J167" i="1"/>
  <c r="I167" i="1"/>
  <c r="H167" i="1"/>
  <c r="G167" i="1"/>
  <c r="F167" i="1"/>
  <c r="E167" i="1"/>
  <c r="D167" i="1"/>
  <c r="J166" i="1"/>
  <c r="I166" i="1"/>
  <c r="H166" i="1"/>
  <c r="H168" i="1" s="1"/>
  <c r="G166" i="1"/>
  <c r="F166" i="1"/>
  <c r="E166" i="1"/>
  <c r="D166" i="1"/>
  <c r="J164" i="1"/>
  <c r="I164" i="1"/>
  <c r="H164" i="1"/>
  <c r="G164" i="1"/>
  <c r="F164" i="1"/>
  <c r="E164" i="1"/>
  <c r="D164" i="1"/>
  <c r="J163" i="1"/>
  <c r="I163" i="1"/>
  <c r="H163" i="1"/>
  <c r="G163" i="1"/>
  <c r="F163" i="1"/>
  <c r="F165" i="1" s="1"/>
  <c r="E163" i="1"/>
  <c r="D163" i="1"/>
  <c r="J161" i="1"/>
  <c r="I161" i="1"/>
  <c r="H161" i="1"/>
  <c r="G161" i="1"/>
  <c r="F161" i="1"/>
  <c r="E161" i="1"/>
  <c r="D161" i="1"/>
  <c r="J160" i="1"/>
  <c r="I160" i="1"/>
  <c r="H160" i="1"/>
  <c r="G160" i="1"/>
  <c r="F160" i="1"/>
  <c r="E160" i="1"/>
  <c r="D160" i="1"/>
  <c r="D162" i="1" s="1"/>
  <c r="J153" i="1"/>
  <c r="I153" i="1"/>
  <c r="H153" i="1"/>
  <c r="G153" i="1"/>
  <c r="F153" i="1"/>
  <c r="E153" i="1"/>
  <c r="D153" i="1"/>
  <c r="J152" i="1"/>
  <c r="J154" i="1" s="1"/>
  <c r="I152" i="1"/>
  <c r="H152" i="1"/>
  <c r="G152" i="1"/>
  <c r="F152" i="1"/>
  <c r="E152" i="1"/>
  <c r="D152" i="1"/>
  <c r="J150" i="1"/>
  <c r="I150" i="1"/>
  <c r="H150" i="1"/>
  <c r="G150" i="1"/>
  <c r="F150" i="1"/>
  <c r="E150" i="1"/>
  <c r="D150" i="1"/>
  <c r="J149" i="1"/>
  <c r="I149" i="1"/>
  <c r="H149" i="1"/>
  <c r="G149" i="1"/>
  <c r="F149" i="1"/>
  <c r="E149" i="1"/>
  <c r="D149" i="1"/>
  <c r="J147" i="1"/>
  <c r="I147" i="1"/>
  <c r="H147" i="1"/>
  <c r="G147" i="1"/>
  <c r="F147" i="1"/>
  <c r="E147" i="1"/>
  <c r="D147" i="1"/>
  <c r="J146" i="1"/>
  <c r="I146" i="1"/>
  <c r="H146" i="1"/>
  <c r="G146" i="1"/>
  <c r="F146" i="1"/>
  <c r="E146" i="1"/>
  <c r="D146" i="1"/>
  <c r="J144" i="1"/>
  <c r="I144" i="1"/>
  <c r="H144" i="1"/>
  <c r="G144" i="1"/>
  <c r="F144" i="1"/>
  <c r="E144" i="1"/>
  <c r="D144" i="1"/>
  <c r="J143" i="1"/>
  <c r="I143" i="1"/>
  <c r="H143" i="1"/>
  <c r="G143" i="1"/>
  <c r="F143" i="1"/>
  <c r="E143" i="1"/>
  <c r="D143" i="1"/>
  <c r="D145" i="1" s="1"/>
  <c r="J141" i="1"/>
  <c r="I141" i="1"/>
  <c r="H141" i="1"/>
  <c r="G141" i="1"/>
  <c r="F141" i="1"/>
  <c r="E141" i="1"/>
  <c r="D141" i="1"/>
  <c r="J140" i="1"/>
  <c r="J142" i="1" s="1"/>
  <c r="I140" i="1"/>
  <c r="H140" i="1"/>
  <c r="G140" i="1"/>
  <c r="F140" i="1"/>
  <c r="E140" i="1"/>
  <c r="D140" i="1"/>
  <c r="J138" i="1"/>
  <c r="I138" i="1"/>
  <c r="H138" i="1"/>
  <c r="G138" i="1"/>
  <c r="F138" i="1"/>
  <c r="E138" i="1"/>
  <c r="D138" i="1"/>
  <c r="J137" i="1"/>
  <c r="I137" i="1"/>
  <c r="H137" i="1"/>
  <c r="H139" i="1" s="1"/>
  <c r="G137" i="1"/>
  <c r="F137" i="1"/>
  <c r="E137" i="1"/>
  <c r="D137" i="1"/>
  <c r="J135" i="1"/>
  <c r="I135" i="1"/>
  <c r="H135" i="1"/>
  <c r="G135" i="1"/>
  <c r="F135" i="1"/>
  <c r="E135" i="1"/>
  <c r="D135" i="1"/>
  <c r="J134" i="1"/>
  <c r="I134" i="1"/>
  <c r="H134" i="1"/>
  <c r="G134" i="1"/>
  <c r="F134" i="1"/>
  <c r="E134" i="1"/>
  <c r="D134" i="1"/>
  <c r="J132" i="1"/>
  <c r="J133" i="1" s="1"/>
  <c r="I132" i="1"/>
  <c r="H132" i="1"/>
  <c r="G132" i="1"/>
  <c r="F132" i="1"/>
  <c r="E132" i="1"/>
  <c r="D132" i="1"/>
  <c r="J131" i="1"/>
  <c r="I131" i="1"/>
  <c r="H131" i="1"/>
  <c r="G131" i="1"/>
  <c r="F131" i="1"/>
  <c r="E131" i="1"/>
  <c r="D131" i="1"/>
  <c r="D133" i="1" s="1"/>
  <c r="J129" i="1"/>
  <c r="I129" i="1"/>
  <c r="H129" i="1"/>
  <c r="G129" i="1"/>
  <c r="F129" i="1"/>
  <c r="E129" i="1"/>
  <c r="D129" i="1"/>
  <c r="J128" i="1"/>
  <c r="J130" i="1" s="1"/>
  <c r="I128" i="1"/>
  <c r="H128" i="1"/>
  <c r="G128" i="1"/>
  <c r="F128" i="1"/>
  <c r="E128" i="1"/>
  <c r="D128" i="1"/>
  <c r="J121" i="1"/>
  <c r="I121" i="1"/>
  <c r="H121" i="1"/>
  <c r="G121" i="1"/>
  <c r="F121" i="1"/>
  <c r="E121" i="1"/>
  <c r="D121" i="1"/>
  <c r="J120" i="1"/>
  <c r="I120" i="1"/>
  <c r="H120" i="1"/>
  <c r="H122" i="1" s="1"/>
  <c r="G120" i="1"/>
  <c r="F120" i="1"/>
  <c r="E120" i="1"/>
  <c r="D120" i="1"/>
  <c r="J118" i="1"/>
  <c r="I118" i="1"/>
  <c r="H118" i="1"/>
  <c r="G118" i="1"/>
  <c r="F118" i="1"/>
  <c r="E118" i="1"/>
  <c r="D118" i="1"/>
  <c r="J117" i="1"/>
  <c r="I117" i="1"/>
  <c r="H117" i="1"/>
  <c r="G117" i="1"/>
  <c r="F117" i="1"/>
  <c r="F119" i="1" s="1"/>
  <c r="E117" i="1"/>
  <c r="D117" i="1"/>
  <c r="J115" i="1"/>
  <c r="I115" i="1"/>
  <c r="H115" i="1"/>
  <c r="G115" i="1"/>
  <c r="F115" i="1"/>
  <c r="E115" i="1"/>
  <c r="D115" i="1"/>
  <c r="J114" i="1"/>
  <c r="I114" i="1"/>
  <c r="H114" i="1"/>
  <c r="G114" i="1"/>
  <c r="F114" i="1"/>
  <c r="E114" i="1"/>
  <c r="D114" i="1"/>
  <c r="D116" i="1" s="1"/>
  <c r="J112" i="1"/>
  <c r="I112" i="1"/>
  <c r="H112" i="1"/>
  <c r="G112" i="1"/>
  <c r="F112" i="1"/>
  <c r="E112" i="1"/>
  <c r="D112" i="1"/>
  <c r="J111" i="1"/>
  <c r="J113" i="1" s="1"/>
  <c r="I111" i="1"/>
  <c r="H111" i="1"/>
  <c r="G111" i="1"/>
  <c r="F111" i="1"/>
  <c r="E111" i="1"/>
  <c r="D111" i="1"/>
  <c r="J109" i="1"/>
  <c r="I109" i="1"/>
  <c r="H109" i="1"/>
  <c r="G109" i="1"/>
  <c r="F109" i="1"/>
  <c r="E109" i="1"/>
  <c r="D109" i="1"/>
  <c r="J108" i="1"/>
  <c r="I108" i="1"/>
  <c r="H108" i="1"/>
  <c r="H110" i="1" s="1"/>
  <c r="G108" i="1"/>
  <c r="F108" i="1"/>
  <c r="E108" i="1"/>
  <c r="D108" i="1"/>
  <c r="J106" i="1"/>
  <c r="I106" i="1"/>
  <c r="H106" i="1"/>
  <c r="G106" i="1"/>
  <c r="F106" i="1"/>
  <c r="E106" i="1"/>
  <c r="D106" i="1"/>
  <c r="J105" i="1"/>
  <c r="I105" i="1"/>
  <c r="H105" i="1"/>
  <c r="G105" i="1"/>
  <c r="F105" i="1"/>
  <c r="E105" i="1"/>
  <c r="D105" i="1"/>
  <c r="J103" i="1"/>
  <c r="I103" i="1"/>
  <c r="H103" i="1"/>
  <c r="G103" i="1"/>
  <c r="F103" i="1"/>
  <c r="E103" i="1"/>
  <c r="D103" i="1"/>
  <c r="J102" i="1"/>
  <c r="I102" i="1"/>
  <c r="H102" i="1"/>
  <c r="G102" i="1"/>
  <c r="F102" i="1"/>
  <c r="E102" i="1"/>
  <c r="D102" i="1"/>
  <c r="J100" i="1"/>
  <c r="I100" i="1"/>
  <c r="H100" i="1"/>
  <c r="G100" i="1"/>
  <c r="F100" i="1"/>
  <c r="E100" i="1"/>
  <c r="D100" i="1"/>
  <c r="J99" i="1"/>
  <c r="J101" i="1" s="1"/>
  <c r="I99" i="1"/>
  <c r="H99" i="1"/>
  <c r="G99" i="1"/>
  <c r="F99" i="1"/>
  <c r="E99" i="1"/>
  <c r="D99" i="1"/>
  <c r="J97" i="1"/>
  <c r="I97" i="1"/>
  <c r="H97" i="1"/>
  <c r="G97" i="1"/>
  <c r="F97" i="1"/>
  <c r="E97" i="1"/>
  <c r="D97" i="1"/>
  <c r="J96" i="1"/>
  <c r="I96" i="1"/>
  <c r="H96" i="1"/>
  <c r="H98" i="1" s="1"/>
  <c r="G96" i="1"/>
  <c r="F96" i="1"/>
  <c r="E96" i="1"/>
  <c r="D96" i="1"/>
  <c r="J94" i="1"/>
  <c r="I94" i="1"/>
  <c r="H94" i="1"/>
  <c r="G94" i="1"/>
  <c r="F94" i="1"/>
  <c r="E94" i="1"/>
  <c r="D94" i="1"/>
  <c r="J93" i="1"/>
  <c r="I93" i="1"/>
  <c r="H93" i="1"/>
  <c r="G93" i="1"/>
  <c r="F93" i="1"/>
  <c r="F95" i="1" s="1"/>
  <c r="E93" i="1"/>
  <c r="D93" i="1"/>
  <c r="D186" i="1" l="1"/>
  <c r="F189" i="1"/>
  <c r="H192" i="1"/>
  <c r="D95" i="1"/>
  <c r="H101" i="1"/>
  <c r="F139" i="1"/>
  <c r="J186" i="1"/>
  <c r="J104" i="1"/>
  <c r="D136" i="1"/>
  <c r="H154" i="1"/>
  <c r="G142" i="1"/>
  <c r="I145" i="1"/>
  <c r="G154" i="1"/>
  <c r="I162" i="1"/>
  <c r="E168" i="1"/>
  <c r="I174" i="1"/>
  <c r="E180" i="1"/>
  <c r="I186" i="1"/>
  <c r="E192" i="1"/>
  <c r="D98" i="1"/>
  <c r="H104" i="1"/>
  <c r="J107" i="1"/>
  <c r="D110" i="1"/>
  <c r="H116" i="1"/>
  <c r="D122" i="1"/>
  <c r="F130" i="1"/>
  <c r="H133" i="1"/>
  <c r="G95" i="1"/>
  <c r="E104" i="1"/>
  <c r="E133" i="1"/>
  <c r="G136" i="1"/>
  <c r="I139" i="1"/>
  <c r="E145" i="1"/>
  <c r="G148" i="1"/>
  <c r="I151" i="1"/>
  <c r="E162" i="1"/>
  <c r="G165" i="1"/>
  <c r="G177" i="1"/>
  <c r="I180" i="1"/>
  <c r="E186" i="1"/>
  <c r="G189" i="1"/>
  <c r="I192" i="1"/>
  <c r="J98" i="1"/>
  <c r="H107" i="1"/>
  <c r="J151" i="1"/>
  <c r="F162" i="1"/>
  <c r="H177" i="1"/>
  <c r="F186" i="1"/>
  <c r="H189" i="1"/>
  <c r="J192" i="1"/>
  <c r="I95" i="1"/>
  <c r="E101" i="1"/>
  <c r="G104" i="1"/>
  <c r="G116" i="1"/>
  <c r="I119" i="1"/>
  <c r="E130" i="1"/>
  <c r="G133" i="1"/>
  <c r="C191" i="1"/>
  <c r="J122" i="1"/>
  <c r="J139" i="1"/>
  <c r="C99" i="1"/>
  <c r="F116" i="1"/>
  <c r="D142" i="1"/>
  <c r="E95" i="1"/>
  <c r="G98" i="1"/>
  <c r="I101" i="1"/>
  <c r="E107" i="1"/>
  <c r="G110" i="1"/>
  <c r="I113" i="1"/>
  <c r="E119" i="1"/>
  <c r="G122" i="1"/>
  <c r="I130" i="1"/>
  <c r="I142" i="1"/>
  <c r="E148" i="1"/>
  <c r="G151" i="1"/>
  <c r="I154" i="1"/>
  <c r="G168" i="1"/>
  <c r="I171" i="1"/>
  <c r="E177" i="1"/>
  <c r="E189" i="1"/>
  <c r="G192" i="1"/>
  <c r="E98" i="1"/>
  <c r="G101" i="1"/>
  <c r="I104" i="1"/>
  <c r="G113" i="1"/>
  <c r="I116" i="1"/>
  <c r="G130" i="1"/>
  <c r="I133" i="1"/>
  <c r="J136" i="1"/>
  <c r="D139" i="1"/>
  <c r="E142" i="1"/>
  <c r="G145" i="1"/>
  <c r="I148" i="1"/>
  <c r="E154" i="1"/>
  <c r="G162" i="1"/>
  <c r="I165" i="1"/>
  <c r="E171" i="1"/>
  <c r="G174" i="1"/>
  <c r="I177" i="1"/>
  <c r="G186" i="1"/>
  <c r="I189" i="1"/>
  <c r="D107" i="1"/>
  <c r="F110" i="1"/>
  <c r="H113" i="1"/>
  <c r="J116" i="1"/>
  <c r="H130" i="1"/>
  <c r="F142" i="1"/>
  <c r="H145" i="1"/>
  <c r="J148" i="1"/>
  <c r="D151" i="1"/>
  <c r="F154" i="1"/>
  <c r="J165" i="1"/>
  <c r="F171" i="1"/>
  <c r="H174" i="1"/>
  <c r="J189" i="1"/>
  <c r="D192" i="1"/>
  <c r="C150" i="1"/>
  <c r="H183" i="1"/>
  <c r="C188" i="1"/>
  <c r="G139" i="1"/>
  <c r="H142" i="1"/>
  <c r="J174" i="1"/>
  <c r="C187" i="1"/>
  <c r="F192" i="1"/>
  <c r="G107" i="1"/>
  <c r="E116" i="1"/>
  <c r="I183" i="1"/>
  <c r="C185" i="1"/>
  <c r="I107" i="1"/>
  <c r="J110" i="1"/>
  <c r="F148" i="1"/>
  <c r="D174" i="1"/>
  <c r="J183" i="1"/>
  <c r="J119" i="1"/>
  <c r="I136" i="1"/>
  <c r="D183" i="1"/>
  <c r="H162" i="1"/>
  <c r="D168" i="1"/>
  <c r="J177" i="1"/>
  <c r="H180" i="1"/>
  <c r="F183" i="1"/>
  <c r="C184" i="1"/>
  <c r="D119" i="1"/>
  <c r="E136" i="1"/>
  <c r="F145" i="1"/>
  <c r="D148" i="1"/>
  <c r="J162" i="1"/>
  <c r="H165" i="1"/>
  <c r="F168" i="1"/>
  <c r="D171" i="1"/>
  <c r="J180" i="1"/>
  <c r="J95" i="1"/>
  <c r="C100" i="1"/>
  <c r="C129" i="1"/>
  <c r="C153" i="1"/>
  <c r="I98" i="1"/>
  <c r="I122" i="1"/>
  <c r="E110" i="1"/>
  <c r="G119" i="1"/>
  <c r="E122" i="1"/>
  <c r="H136" i="1"/>
  <c r="E139" i="1"/>
  <c r="E151" i="1"/>
  <c r="C161" i="1"/>
  <c r="I168" i="1"/>
  <c r="G171" i="1"/>
  <c r="E174" i="1"/>
  <c r="C179" i="1"/>
  <c r="H186" i="1"/>
  <c r="D189" i="1"/>
  <c r="H95" i="1"/>
  <c r="C96" i="1"/>
  <c r="D101" i="1"/>
  <c r="C103" i="1"/>
  <c r="H119" i="1"/>
  <c r="C120" i="1"/>
  <c r="D130" i="1"/>
  <c r="C132" i="1"/>
  <c r="J145" i="1"/>
  <c r="H148" i="1"/>
  <c r="F151" i="1"/>
  <c r="D154" i="1"/>
  <c r="J168" i="1"/>
  <c r="H171" i="1"/>
  <c r="F174" i="1"/>
  <c r="D177" i="1"/>
  <c r="C164" i="1"/>
  <c r="D113" i="1"/>
  <c r="H151" i="1"/>
  <c r="F177" i="1"/>
  <c r="D180" i="1"/>
  <c r="G183" i="1"/>
  <c r="C190" i="1"/>
  <c r="D104" i="1"/>
  <c r="I110" i="1"/>
  <c r="E113" i="1"/>
  <c r="C106" i="1"/>
  <c r="C135" i="1"/>
  <c r="D165" i="1"/>
  <c r="F180" i="1"/>
  <c r="C102" i="1"/>
  <c r="C131" i="1"/>
  <c r="E165" i="1"/>
  <c r="G180" i="1"/>
  <c r="E183" i="1"/>
  <c r="C105" i="1"/>
  <c r="C109" i="1"/>
  <c r="C134" i="1"/>
  <c r="C138" i="1"/>
  <c r="C147" i="1"/>
  <c r="C176" i="1"/>
  <c r="F98" i="1"/>
  <c r="C108" i="1"/>
  <c r="C112" i="1"/>
  <c r="F122" i="1"/>
  <c r="C137" i="1"/>
  <c r="C141" i="1"/>
  <c r="C144" i="1"/>
  <c r="C173" i="1"/>
  <c r="F101" i="1"/>
  <c r="C111" i="1"/>
  <c r="C115" i="1"/>
  <c r="C140" i="1"/>
  <c r="C170" i="1"/>
  <c r="C94" i="1"/>
  <c r="F104" i="1"/>
  <c r="C114" i="1"/>
  <c r="C118" i="1"/>
  <c r="F133" i="1"/>
  <c r="C167" i="1"/>
  <c r="C93" i="1"/>
  <c r="C97" i="1"/>
  <c r="F107" i="1"/>
  <c r="C117" i="1"/>
  <c r="C121" i="1"/>
  <c r="F136" i="1"/>
  <c r="F113" i="1"/>
  <c r="C128" i="1"/>
  <c r="C143" i="1"/>
  <c r="C146" i="1"/>
  <c r="C149" i="1"/>
  <c r="C152" i="1"/>
  <c r="C160" i="1"/>
  <c r="C163" i="1"/>
  <c r="C166" i="1"/>
  <c r="C169" i="1"/>
  <c r="C172" i="1"/>
  <c r="C175" i="1"/>
  <c r="C178" i="1"/>
  <c r="C181" i="1"/>
  <c r="C130" i="1" l="1"/>
  <c r="C107" i="1"/>
  <c r="C186" i="1"/>
  <c r="C142" i="1"/>
  <c r="C162" i="1"/>
  <c r="C119" i="1"/>
  <c r="C168" i="1"/>
  <c r="C180" i="1"/>
  <c r="C113" i="1"/>
  <c r="C116" i="1"/>
  <c r="C192" i="1"/>
  <c r="C174" i="1"/>
  <c r="C154" i="1"/>
  <c r="C133" i="1"/>
  <c r="C101" i="1"/>
  <c r="C95" i="1"/>
  <c r="C104" i="1"/>
  <c r="C110" i="1"/>
  <c r="C98" i="1"/>
  <c r="C171" i="1"/>
  <c r="C189" i="1"/>
  <c r="C139" i="1"/>
  <c r="C183" i="1"/>
  <c r="C165" i="1"/>
  <c r="C151" i="1"/>
  <c r="C122" i="1"/>
  <c r="C148" i="1"/>
  <c r="C145" i="1"/>
  <c r="C177" i="1"/>
  <c r="C136" i="1"/>
</calcChain>
</file>

<file path=xl/sharedStrings.xml><?xml version="1.0" encoding="utf-8"?>
<sst xmlns="http://schemas.openxmlformats.org/spreadsheetml/2006/main" count="282" uniqueCount="75">
  <si>
    <t>المنطقة</t>
  </si>
  <si>
    <t>الجنسية</t>
  </si>
  <si>
    <t>المرض</t>
  </si>
  <si>
    <t>الجملة</t>
  </si>
  <si>
    <t>الفجيرة</t>
  </si>
  <si>
    <t xml:space="preserve"> رأس الخيمة</t>
  </si>
  <si>
    <t>أم القيوين</t>
  </si>
  <si>
    <t>عجمان</t>
  </si>
  <si>
    <t>الشارقة</t>
  </si>
  <si>
    <t>دبى</t>
  </si>
  <si>
    <t>أبوظبى</t>
  </si>
  <si>
    <t>الطاعون</t>
  </si>
  <si>
    <t>مواطن</t>
  </si>
  <si>
    <t>غير مواطن</t>
  </si>
  <si>
    <t>جملة</t>
  </si>
  <si>
    <t>الكوليرا</t>
  </si>
  <si>
    <t>التيفوس</t>
  </si>
  <si>
    <t>الحمى الراجحة</t>
  </si>
  <si>
    <t>الحمى الصفراء</t>
  </si>
  <si>
    <t>حمى النفاس</t>
  </si>
  <si>
    <t>أمراض عيون حديثي الولادة</t>
  </si>
  <si>
    <t>الحصبة</t>
  </si>
  <si>
    <t>الحصبة الألمانية</t>
  </si>
  <si>
    <t>الدفتيريا الخانوق</t>
  </si>
  <si>
    <t>الجدري المائي</t>
  </si>
  <si>
    <t>شلل الأطفال</t>
  </si>
  <si>
    <t>الشلل الرخوي الحاد</t>
  </si>
  <si>
    <t>السعال الديكي</t>
  </si>
  <si>
    <t>النكاف الوبائي</t>
  </si>
  <si>
    <t>الكزاز</t>
  </si>
  <si>
    <t>الدرن الرئوي</t>
  </si>
  <si>
    <t>الحمى القرمزية</t>
  </si>
  <si>
    <t>التهاب المخ الحاد</t>
  </si>
  <si>
    <t>الحمى المخية الشوكية</t>
  </si>
  <si>
    <t>التهاب الهيموفليس انفلونزا</t>
  </si>
  <si>
    <t>التهاب السيدوكوكل دومينياا</t>
  </si>
  <si>
    <t>التهاب سحائي بكتيري آخر</t>
  </si>
  <si>
    <t>التهاب سحائي فيروسي</t>
  </si>
  <si>
    <t xml:space="preserve">           الأمراض السارية المسجلة حسب المرض والمنطقة والجنسية</t>
  </si>
  <si>
    <t>التهاب الكبد الفيروسي أ</t>
  </si>
  <si>
    <t>التهاب الكبد الفيروسي ب</t>
  </si>
  <si>
    <t>التهاب الكبد الفيروسي ج</t>
  </si>
  <si>
    <t>التهاب كبدي فيروسي أخر</t>
  </si>
  <si>
    <t>التيافوئيد</t>
  </si>
  <si>
    <t>نظير الباراتيفوئيد</t>
  </si>
  <si>
    <t>تسمم غذائي ناتج عن السلمونيلا</t>
  </si>
  <si>
    <t>تسمم غذائي أخر</t>
  </si>
  <si>
    <t>الزحار العصوي</t>
  </si>
  <si>
    <t>الزحار الاميبي</t>
  </si>
  <si>
    <t>التينيا</t>
  </si>
  <si>
    <t>الانكلستوما</t>
  </si>
  <si>
    <t>الاسكارس</t>
  </si>
  <si>
    <t>الجيارديا</t>
  </si>
  <si>
    <t>البلهارسيا</t>
  </si>
  <si>
    <t>الملاريا</t>
  </si>
  <si>
    <t>الزهري</t>
  </si>
  <si>
    <t>السيلان</t>
  </si>
  <si>
    <t>امراض جنسية اخري</t>
  </si>
  <si>
    <t>داء الكلب</t>
  </si>
  <si>
    <t>داء البروسيلات</t>
  </si>
  <si>
    <t>الجمرة الخبيثة</t>
  </si>
  <si>
    <t>ديدان معوية  أخرى</t>
  </si>
  <si>
    <t>الجذام</t>
  </si>
  <si>
    <t>التراخوما</t>
  </si>
  <si>
    <t>الجرب</t>
  </si>
  <si>
    <t>الانفلونزا</t>
  </si>
  <si>
    <t>الحلأ النطاقى ( هربس زوستر )</t>
  </si>
  <si>
    <t>الأمراض الحيوانية المنشأ الأخرى</t>
  </si>
  <si>
    <t>حمى الليمفاوية الفيروسية</t>
  </si>
  <si>
    <t>المصدر : إدارة الطب الوقائى</t>
  </si>
  <si>
    <t>جميع حالات المالاريا إصابات وافدة</t>
  </si>
  <si>
    <t xml:space="preserve">الأمراض السارية المسجلة حسب المرض والمنطقة والجنسية لعام 2017 </t>
  </si>
  <si>
    <t>مركز الإحصاء والأبحاث</t>
  </si>
  <si>
    <t xml:space="preserve">                           جدول ( 66 ) </t>
  </si>
  <si>
    <t xml:space="preserve">                           تابع جدول ( 66 )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</si>
</sst>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20"/>
      <color theme="0"/>
      <name val="Arial"/>
      <family val="2"/>
    </font>
    <font>
      <b/>
      <sz val="1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Fill="1"/>
    <xf numFmtId="0" fontId="1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6" borderId="1" xfId="0" applyFont="1" applyFill="1" applyBorder="1"/>
    <xf numFmtId="0" fontId="3" fillId="6" borderId="1" xfId="0" applyFont="1" applyFill="1" applyBorder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top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0</xdr:rowOff>
    </xdr:from>
    <xdr:to>
      <xdr:col>1</xdr:col>
      <xdr:colOff>9525</xdr:colOff>
      <xdr:row>11</xdr:row>
      <xdr:rowOff>352425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55648025" y="495300"/>
          <a:ext cx="78105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52</xdr:row>
      <xdr:rowOff>0</xdr:rowOff>
    </xdr:from>
    <xdr:to>
      <xdr:col>1</xdr:col>
      <xdr:colOff>9525</xdr:colOff>
      <xdr:row>53</xdr:row>
      <xdr:rowOff>304800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155648025" y="7829550"/>
          <a:ext cx="7810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90</xdr:row>
      <xdr:rowOff>0</xdr:rowOff>
    </xdr:from>
    <xdr:to>
      <xdr:col>1</xdr:col>
      <xdr:colOff>9525</xdr:colOff>
      <xdr:row>91</xdr:row>
      <xdr:rowOff>304800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 flipH="1">
          <a:off x="155648025" y="14430375"/>
          <a:ext cx="7810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9525</xdr:colOff>
      <xdr:row>126</xdr:row>
      <xdr:rowOff>285750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48732875" y="20697825"/>
          <a:ext cx="8191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125</xdr:row>
      <xdr:rowOff>0</xdr:rowOff>
    </xdr:from>
    <xdr:to>
      <xdr:col>1</xdr:col>
      <xdr:colOff>9525</xdr:colOff>
      <xdr:row>126</xdr:row>
      <xdr:rowOff>304800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ShapeType="1"/>
        </xdr:cNvSpPr>
      </xdr:nvSpPr>
      <xdr:spPr bwMode="auto">
        <a:xfrm flipH="1">
          <a:off x="155648025" y="20697825"/>
          <a:ext cx="7810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157</xdr:row>
      <xdr:rowOff>0</xdr:rowOff>
    </xdr:from>
    <xdr:to>
      <xdr:col>1</xdr:col>
      <xdr:colOff>9525</xdr:colOff>
      <xdr:row>158</xdr:row>
      <xdr:rowOff>304800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ShapeType="1"/>
        </xdr:cNvSpPr>
      </xdr:nvSpPr>
      <xdr:spPr bwMode="auto">
        <a:xfrm flipH="1">
          <a:off x="155648025" y="27117675"/>
          <a:ext cx="7810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531777</xdr:colOff>
      <xdr:row>1</xdr:row>
      <xdr:rowOff>41966</xdr:rowOff>
    </xdr:from>
    <xdr:to>
      <xdr:col>9</xdr:col>
      <xdr:colOff>467224</xdr:colOff>
      <xdr:row>4</xdr:row>
      <xdr:rowOff>41413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983863" y="207618"/>
          <a:ext cx="1774186" cy="4964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7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C12">
            <v>0</v>
          </cell>
        </row>
        <row r="44">
          <cell r="C44">
            <v>78</v>
          </cell>
          <cell r="D44">
            <v>56</v>
          </cell>
        </row>
        <row r="45">
          <cell r="C45">
            <v>663</v>
          </cell>
          <cell r="D45">
            <v>238</v>
          </cell>
        </row>
        <row r="46">
          <cell r="C46">
            <v>571</v>
          </cell>
          <cell r="D46">
            <v>135</v>
          </cell>
        </row>
        <row r="47">
          <cell r="C47">
            <v>20</v>
          </cell>
          <cell r="D47">
            <v>0</v>
          </cell>
        </row>
        <row r="48">
          <cell r="C48">
            <v>119</v>
          </cell>
          <cell r="D48">
            <v>9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361</v>
          </cell>
          <cell r="D51">
            <v>193</v>
          </cell>
        </row>
        <row r="52">
          <cell r="C52">
            <v>11</v>
          </cell>
          <cell r="D52">
            <v>7</v>
          </cell>
        </row>
        <row r="53">
          <cell r="C53">
            <v>424</v>
          </cell>
          <cell r="D53">
            <v>91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81</v>
          </cell>
          <cell r="D57">
            <v>6</v>
          </cell>
        </row>
        <row r="58">
          <cell r="C58">
            <v>0</v>
          </cell>
          <cell r="D58">
            <v>0</v>
          </cell>
        </row>
        <row r="59">
          <cell r="C59">
            <v>1183</v>
          </cell>
          <cell r="D59">
            <v>6</v>
          </cell>
        </row>
        <row r="60">
          <cell r="C60">
            <v>151</v>
          </cell>
          <cell r="D60">
            <v>56</v>
          </cell>
        </row>
        <row r="61">
          <cell r="C61">
            <v>53</v>
          </cell>
          <cell r="D61">
            <v>83</v>
          </cell>
        </row>
        <row r="62">
          <cell r="C62">
            <v>632</v>
          </cell>
          <cell r="D62">
            <v>502</v>
          </cell>
        </row>
        <row r="63">
          <cell r="C63">
            <v>0</v>
          </cell>
          <cell r="D63">
            <v>0</v>
          </cell>
        </row>
        <row r="64">
          <cell r="C64">
            <v>19</v>
          </cell>
          <cell r="D64">
            <v>19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23</v>
          </cell>
          <cell r="D67">
            <v>0</v>
          </cell>
        </row>
        <row r="68">
          <cell r="C68">
            <v>0</v>
          </cell>
          <cell r="D68">
            <v>0</v>
          </cell>
        </row>
        <row r="69">
          <cell r="C69">
            <v>1661</v>
          </cell>
          <cell r="D69">
            <v>159</v>
          </cell>
        </row>
        <row r="70">
          <cell r="C70">
            <v>7649</v>
          </cell>
          <cell r="D70">
            <v>2480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</sheetData>
      <sheetData sheetId="1">
        <row r="9">
          <cell r="C9">
            <v>0</v>
          </cell>
        </row>
        <row r="38">
          <cell r="C38">
            <v>65</v>
          </cell>
          <cell r="D38">
            <v>4</v>
          </cell>
        </row>
        <row r="39">
          <cell r="C39">
            <v>732</v>
          </cell>
          <cell r="D39">
            <v>108</v>
          </cell>
        </row>
        <row r="40">
          <cell r="C40">
            <v>454</v>
          </cell>
          <cell r="D40">
            <v>203</v>
          </cell>
        </row>
        <row r="41">
          <cell r="C41">
            <v>1</v>
          </cell>
          <cell r="D41">
            <v>0</v>
          </cell>
        </row>
        <row r="42">
          <cell r="C42">
            <v>235</v>
          </cell>
          <cell r="D42">
            <v>8</v>
          </cell>
        </row>
        <row r="43">
          <cell r="C43">
            <v>5</v>
          </cell>
          <cell r="D43">
            <v>0</v>
          </cell>
        </row>
        <row r="44">
          <cell r="C44">
            <v>350</v>
          </cell>
          <cell r="D44">
            <v>31</v>
          </cell>
        </row>
        <row r="45">
          <cell r="C45">
            <v>795</v>
          </cell>
          <cell r="D45">
            <v>167</v>
          </cell>
        </row>
        <row r="46">
          <cell r="C46">
            <v>14</v>
          </cell>
          <cell r="D46">
            <v>1</v>
          </cell>
        </row>
        <row r="47">
          <cell r="C47">
            <v>358</v>
          </cell>
          <cell r="D47">
            <v>86</v>
          </cell>
        </row>
        <row r="48">
          <cell r="C48">
            <v>11</v>
          </cell>
          <cell r="D48">
            <v>0</v>
          </cell>
        </row>
        <row r="49">
          <cell r="C49">
            <v>61</v>
          </cell>
          <cell r="D49">
            <v>1</v>
          </cell>
        </row>
        <row r="50">
          <cell r="C50">
            <v>61</v>
          </cell>
          <cell r="D50">
            <v>0</v>
          </cell>
        </row>
        <row r="51">
          <cell r="C51">
            <v>1057</v>
          </cell>
          <cell r="D51">
            <v>95</v>
          </cell>
        </row>
        <row r="52">
          <cell r="C52">
            <v>10</v>
          </cell>
          <cell r="D52">
            <v>1</v>
          </cell>
        </row>
        <row r="53">
          <cell r="C53">
            <v>706</v>
          </cell>
          <cell r="D53">
            <v>1</v>
          </cell>
        </row>
        <row r="54">
          <cell r="C54">
            <v>105</v>
          </cell>
          <cell r="D54">
            <v>17</v>
          </cell>
        </row>
        <row r="55">
          <cell r="C55">
            <v>106</v>
          </cell>
          <cell r="D55">
            <v>30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37</v>
          </cell>
          <cell r="D58">
            <v>2</v>
          </cell>
        </row>
        <row r="59">
          <cell r="C59">
            <v>0</v>
          </cell>
          <cell r="D59">
            <v>0</v>
          </cell>
        </row>
        <row r="60">
          <cell r="C60">
            <v>116</v>
          </cell>
          <cell r="D60">
            <v>1</v>
          </cell>
        </row>
        <row r="61">
          <cell r="C61">
            <v>4</v>
          </cell>
          <cell r="D61">
            <v>0</v>
          </cell>
        </row>
        <row r="62">
          <cell r="C62">
            <v>22</v>
          </cell>
          <cell r="D62">
            <v>0</v>
          </cell>
        </row>
        <row r="63">
          <cell r="C63">
            <v>237</v>
          </cell>
          <cell r="D63">
            <v>40</v>
          </cell>
        </row>
        <row r="64">
          <cell r="C64">
            <v>6159</v>
          </cell>
          <cell r="D64">
            <v>1390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2">
        <row r="6">
          <cell r="C6">
            <v>0</v>
          </cell>
        </row>
        <row r="37">
          <cell r="C37">
            <v>21</v>
          </cell>
          <cell r="D37">
            <v>8</v>
          </cell>
        </row>
        <row r="38">
          <cell r="C38">
            <v>51</v>
          </cell>
          <cell r="D38">
            <v>11</v>
          </cell>
        </row>
        <row r="39">
          <cell r="C39">
            <v>47</v>
          </cell>
          <cell r="D39">
            <v>8</v>
          </cell>
        </row>
        <row r="40">
          <cell r="C40">
            <v>0</v>
          </cell>
          <cell r="D40">
            <v>0</v>
          </cell>
        </row>
        <row r="41">
          <cell r="C41">
            <v>54</v>
          </cell>
          <cell r="D41">
            <v>6</v>
          </cell>
        </row>
        <row r="42">
          <cell r="C42">
            <v>7</v>
          </cell>
          <cell r="D42">
            <v>3</v>
          </cell>
        </row>
        <row r="43">
          <cell r="C43">
            <v>0</v>
          </cell>
          <cell r="D43">
            <v>0</v>
          </cell>
        </row>
        <row r="44">
          <cell r="C44">
            <v>42</v>
          </cell>
          <cell r="D44">
            <v>10</v>
          </cell>
        </row>
        <row r="45">
          <cell r="C45">
            <v>0</v>
          </cell>
          <cell r="D45">
            <v>0</v>
          </cell>
        </row>
        <row r="46">
          <cell r="C46">
            <v>20</v>
          </cell>
          <cell r="D46">
            <v>25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2</v>
          </cell>
          <cell r="D50">
            <v>1</v>
          </cell>
        </row>
        <row r="51">
          <cell r="C51">
            <v>0</v>
          </cell>
          <cell r="D51">
            <v>0</v>
          </cell>
        </row>
        <row r="52">
          <cell r="C52">
            <v>977</v>
          </cell>
          <cell r="D52">
            <v>1</v>
          </cell>
        </row>
        <row r="53">
          <cell r="C53">
            <v>160</v>
          </cell>
          <cell r="D53">
            <v>2</v>
          </cell>
        </row>
        <row r="54">
          <cell r="C54">
            <v>10</v>
          </cell>
          <cell r="D54">
            <v>0</v>
          </cell>
        </row>
        <row r="55">
          <cell r="C55">
            <v>2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55</v>
          </cell>
          <cell r="D62">
            <v>32</v>
          </cell>
        </row>
        <row r="63">
          <cell r="C63">
            <v>0</v>
          </cell>
          <cell r="D63">
            <v>0</v>
          </cell>
        </row>
        <row r="64">
          <cell r="C64">
            <v>3</v>
          </cell>
          <cell r="D64">
            <v>3</v>
          </cell>
        </row>
        <row r="65">
          <cell r="C65">
            <v>37</v>
          </cell>
          <cell r="D65">
            <v>1</v>
          </cell>
        </row>
        <row r="66">
          <cell r="C66">
            <v>0</v>
          </cell>
          <cell r="D66">
            <v>1</v>
          </cell>
        </row>
      </sheetData>
      <sheetData sheetId="3">
        <row r="6">
          <cell r="C6">
            <v>0</v>
          </cell>
        </row>
        <row r="38">
          <cell r="C38">
            <v>11</v>
          </cell>
          <cell r="D38">
            <v>11</v>
          </cell>
        </row>
        <row r="39">
          <cell r="C39">
            <v>56</v>
          </cell>
          <cell r="D39">
            <v>10</v>
          </cell>
        </row>
        <row r="40">
          <cell r="C40">
            <v>35</v>
          </cell>
          <cell r="D40">
            <v>2</v>
          </cell>
        </row>
        <row r="41">
          <cell r="C41">
            <v>0</v>
          </cell>
          <cell r="D41">
            <v>0</v>
          </cell>
        </row>
        <row r="42">
          <cell r="C42">
            <v>9</v>
          </cell>
          <cell r="D42">
            <v>1</v>
          </cell>
        </row>
        <row r="43">
          <cell r="C43">
            <v>0</v>
          </cell>
          <cell r="D43">
            <v>0</v>
          </cell>
        </row>
        <row r="44">
          <cell r="C44">
            <v>1</v>
          </cell>
          <cell r="D44">
            <v>0</v>
          </cell>
        </row>
        <row r="45">
          <cell r="C45">
            <v>9</v>
          </cell>
          <cell r="D45">
            <v>7</v>
          </cell>
        </row>
        <row r="46">
          <cell r="C46">
            <v>0</v>
          </cell>
          <cell r="D46">
            <v>0</v>
          </cell>
        </row>
        <row r="47">
          <cell r="C47">
            <v>62</v>
          </cell>
          <cell r="D47">
            <v>19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3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84</v>
          </cell>
          <cell r="D53">
            <v>1</v>
          </cell>
        </row>
        <row r="54">
          <cell r="C54">
            <v>5</v>
          </cell>
          <cell r="D54">
            <v>3</v>
          </cell>
        </row>
        <row r="55">
          <cell r="C55">
            <v>4</v>
          </cell>
          <cell r="D55">
            <v>0</v>
          </cell>
        </row>
        <row r="56">
          <cell r="C56">
            <v>3</v>
          </cell>
          <cell r="D56">
            <v>1</v>
          </cell>
        </row>
        <row r="57">
          <cell r="C57">
            <v>0</v>
          </cell>
          <cell r="D57">
            <v>0</v>
          </cell>
        </row>
        <row r="58">
          <cell r="C58">
            <v>1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10</v>
          </cell>
          <cell r="D63">
            <v>45</v>
          </cell>
        </row>
        <row r="64">
          <cell r="C64">
            <v>165</v>
          </cell>
          <cell r="D64">
            <v>33</v>
          </cell>
        </row>
        <row r="65">
          <cell r="C65">
            <v>3</v>
          </cell>
          <cell r="D65">
            <v>2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4">
        <row r="6">
          <cell r="C6">
            <v>0</v>
          </cell>
        </row>
        <row r="38">
          <cell r="C38">
            <v>2</v>
          </cell>
          <cell r="D38">
            <v>0</v>
          </cell>
        </row>
        <row r="39">
          <cell r="C39">
            <v>8</v>
          </cell>
          <cell r="D39">
            <v>5</v>
          </cell>
        </row>
        <row r="40">
          <cell r="C40">
            <v>16</v>
          </cell>
          <cell r="D40">
            <v>8</v>
          </cell>
        </row>
        <row r="41">
          <cell r="C41">
            <v>2</v>
          </cell>
          <cell r="D41">
            <v>0</v>
          </cell>
        </row>
        <row r="42">
          <cell r="C42">
            <v>2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1</v>
          </cell>
        </row>
        <row r="45">
          <cell r="C45">
            <v>4</v>
          </cell>
          <cell r="D45">
            <v>6</v>
          </cell>
        </row>
        <row r="46">
          <cell r="C46">
            <v>0</v>
          </cell>
          <cell r="D46">
            <v>0</v>
          </cell>
        </row>
        <row r="47">
          <cell r="C47">
            <v>15</v>
          </cell>
          <cell r="D47">
            <v>3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14</v>
          </cell>
          <cell r="D51">
            <v>1</v>
          </cell>
        </row>
        <row r="52">
          <cell r="C52">
            <v>1</v>
          </cell>
          <cell r="D52">
            <v>0</v>
          </cell>
        </row>
        <row r="53">
          <cell r="C53">
            <v>26</v>
          </cell>
          <cell r="D53">
            <v>0</v>
          </cell>
        </row>
        <row r="54">
          <cell r="C54">
            <v>7</v>
          </cell>
          <cell r="D54">
            <v>5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5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7</v>
          </cell>
          <cell r="D63">
            <v>15</v>
          </cell>
        </row>
        <row r="64">
          <cell r="C64">
            <v>26</v>
          </cell>
          <cell r="D64">
            <v>37</v>
          </cell>
        </row>
        <row r="65">
          <cell r="C65">
            <v>0</v>
          </cell>
          <cell r="D65">
            <v>0</v>
          </cell>
        </row>
        <row r="66">
          <cell r="C66">
            <v>2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5">
        <row r="6">
          <cell r="C6">
            <v>0</v>
          </cell>
        </row>
        <row r="38">
          <cell r="C38">
            <v>4</v>
          </cell>
          <cell r="D38">
            <v>1</v>
          </cell>
        </row>
        <row r="39">
          <cell r="C39">
            <v>64</v>
          </cell>
          <cell r="D39">
            <v>43</v>
          </cell>
        </row>
        <row r="40">
          <cell r="C40">
            <v>42</v>
          </cell>
          <cell r="D40">
            <v>25</v>
          </cell>
        </row>
        <row r="41">
          <cell r="C41">
            <v>1</v>
          </cell>
          <cell r="D41">
            <v>0</v>
          </cell>
        </row>
        <row r="42">
          <cell r="C42">
            <v>6</v>
          </cell>
          <cell r="D42">
            <v>1</v>
          </cell>
        </row>
        <row r="43">
          <cell r="C43">
            <v>1</v>
          </cell>
          <cell r="D43">
            <v>2</v>
          </cell>
        </row>
        <row r="44">
          <cell r="C44">
            <v>0</v>
          </cell>
          <cell r="D44">
            <v>0</v>
          </cell>
        </row>
        <row r="45">
          <cell r="C45">
            <v>6</v>
          </cell>
          <cell r="D45">
            <v>7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1</v>
          </cell>
          <cell r="D50">
            <v>0</v>
          </cell>
        </row>
        <row r="51">
          <cell r="C51">
            <v>3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196</v>
          </cell>
          <cell r="D53">
            <v>1</v>
          </cell>
        </row>
        <row r="54">
          <cell r="C54">
            <v>4</v>
          </cell>
          <cell r="D54">
            <v>3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1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7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2</v>
          </cell>
          <cell r="D63">
            <v>16</v>
          </cell>
        </row>
        <row r="64">
          <cell r="C64">
            <v>115</v>
          </cell>
          <cell r="D64">
            <v>243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6">
        <row r="6">
          <cell r="C6">
            <v>0</v>
          </cell>
        </row>
        <row r="38">
          <cell r="C38">
            <v>7</v>
          </cell>
          <cell r="D38">
            <v>4</v>
          </cell>
        </row>
        <row r="39">
          <cell r="C39">
            <v>31</v>
          </cell>
          <cell r="D39">
            <v>12</v>
          </cell>
        </row>
        <row r="40">
          <cell r="C40">
            <v>28</v>
          </cell>
          <cell r="D40">
            <v>3</v>
          </cell>
        </row>
        <row r="41">
          <cell r="C41">
            <v>0</v>
          </cell>
          <cell r="D41">
            <v>0</v>
          </cell>
        </row>
        <row r="42">
          <cell r="C42">
            <v>36</v>
          </cell>
          <cell r="D42">
            <v>13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4</v>
          </cell>
        </row>
        <row r="45">
          <cell r="C45">
            <v>10</v>
          </cell>
          <cell r="D45">
            <v>20</v>
          </cell>
        </row>
        <row r="46">
          <cell r="C46">
            <v>9</v>
          </cell>
          <cell r="D46">
            <v>11</v>
          </cell>
        </row>
        <row r="47">
          <cell r="C47">
            <v>70</v>
          </cell>
          <cell r="D47">
            <v>54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1</v>
          </cell>
        </row>
        <row r="50">
          <cell r="C50">
            <v>0</v>
          </cell>
          <cell r="D50">
            <v>0</v>
          </cell>
        </row>
        <row r="51">
          <cell r="C51">
            <v>2</v>
          </cell>
          <cell r="D51">
            <v>5</v>
          </cell>
        </row>
        <row r="52">
          <cell r="C52">
            <v>0</v>
          </cell>
          <cell r="D52">
            <v>0</v>
          </cell>
        </row>
        <row r="53">
          <cell r="C53">
            <v>117</v>
          </cell>
          <cell r="D53">
            <v>0</v>
          </cell>
        </row>
        <row r="54">
          <cell r="C54">
            <v>20</v>
          </cell>
          <cell r="D54">
            <v>2</v>
          </cell>
        </row>
        <row r="55">
          <cell r="C55">
            <v>1</v>
          </cell>
          <cell r="D55">
            <v>7</v>
          </cell>
        </row>
        <row r="56">
          <cell r="C56">
            <v>3</v>
          </cell>
          <cell r="D56">
            <v>6</v>
          </cell>
        </row>
        <row r="57">
          <cell r="C57">
            <v>0</v>
          </cell>
          <cell r="D57">
            <v>0</v>
          </cell>
        </row>
        <row r="58">
          <cell r="C58">
            <v>2</v>
          </cell>
          <cell r="D58">
            <v>1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1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6</v>
          </cell>
          <cell r="D63">
            <v>14</v>
          </cell>
        </row>
        <row r="64">
          <cell r="C64">
            <v>227</v>
          </cell>
          <cell r="D64">
            <v>242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</sheetData>
      <sheetData sheetId="7">
        <row r="12">
          <cell r="Y12">
            <v>0</v>
          </cell>
        </row>
      </sheetData>
      <sheetData sheetId="8">
        <row r="12">
          <cell r="Y12">
            <v>0</v>
          </cell>
        </row>
      </sheetData>
      <sheetData sheetId="9"/>
      <sheetData sheetId="10"/>
      <sheetData sheetId="11"/>
      <sheetData sheetId="12"/>
      <sheetData sheetId="13">
        <row r="6">
          <cell r="E6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5"/>
  <sheetViews>
    <sheetView rightToLeft="1" tabSelected="1" zoomScale="115" zoomScaleNormal="115" workbookViewId="0">
      <selection activeCell="M5" sqref="M5"/>
    </sheetView>
  </sheetViews>
  <sheetFormatPr defaultColWidth="9.140625" defaultRowHeight="12.75"/>
  <cols>
    <col min="1" max="1" width="11.85546875" style="1" customWidth="1"/>
    <col min="2" max="16384" width="9.140625" style="1"/>
  </cols>
  <sheetData>
    <row r="1" spans="1:10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0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0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21.75" customHeigh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 ht="54.95" customHeight="1">
      <c r="A8" s="47" t="s">
        <v>72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17.25" customHeight="1">
      <c r="A9" s="48" t="s">
        <v>71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17.25" customHeight="1">
      <c r="A10" s="48" t="s">
        <v>73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>
      <c r="A11" s="22" t="s">
        <v>0</v>
      </c>
      <c r="B11" s="30" t="s">
        <v>1</v>
      </c>
      <c r="C11" s="34" t="s">
        <v>3</v>
      </c>
      <c r="D11" s="34" t="s">
        <v>4</v>
      </c>
      <c r="E11" s="34" t="s">
        <v>5</v>
      </c>
      <c r="F11" s="34" t="s">
        <v>6</v>
      </c>
      <c r="G11" s="34" t="s">
        <v>7</v>
      </c>
      <c r="H11" s="34" t="s">
        <v>8</v>
      </c>
      <c r="I11" s="32" t="s">
        <v>9</v>
      </c>
      <c r="J11" s="32" t="s">
        <v>10</v>
      </c>
    </row>
    <row r="12" spans="1:10" ht="17.25" customHeight="1">
      <c r="A12" s="24" t="s">
        <v>2</v>
      </c>
      <c r="B12" s="30"/>
      <c r="C12" s="35"/>
      <c r="D12" s="35"/>
      <c r="E12" s="35"/>
      <c r="F12" s="35"/>
      <c r="G12" s="35"/>
      <c r="H12" s="35"/>
      <c r="I12" s="33"/>
      <c r="J12" s="33"/>
    </row>
    <row r="13" spans="1:10" ht="12.75" customHeight="1">
      <c r="A13" s="31" t="s">
        <v>11</v>
      </c>
      <c r="B13" s="20" t="s">
        <v>12</v>
      </c>
      <c r="C13" s="17">
        <v>0</v>
      </c>
      <c r="D13" s="8">
        <v>0</v>
      </c>
      <c r="E13" s="8">
        <v>0</v>
      </c>
      <c r="F13" s="9">
        <v>0</v>
      </c>
      <c r="G13" s="9">
        <v>0</v>
      </c>
      <c r="H13" s="8">
        <v>0</v>
      </c>
      <c r="I13" s="8">
        <v>0</v>
      </c>
      <c r="J13" s="8">
        <v>0</v>
      </c>
    </row>
    <row r="14" spans="1:10">
      <c r="A14" s="31"/>
      <c r="B14" s="20" t="s">
        <v>13</v>
      </c>
      <c r="C14" s="17">
        <v>0</v>
      </c>
      <c r="D14" s="9">
        <v>0</v>
      </c>
      <c r="E14" s="9">
        <v>0</v>
      </c>
      <c r="F14" s="9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0.5" customHeight="1">
      <c r="A15" s="31"/>
      <c r="B15" s="23" t="s">
        <v>14</v>
      </c>
      <c r="C15" s="17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>
      <c r="A16" s="31" t="s">
        <v>15</v>
      </c>
      <c r="B16" s="20" t="s">
        <v>12</v>
      </c>
      <c r="C16" s="17">
        <v>4</v>
      </c>
      <c r="D16" s="8">
        <v>0</v>
      </c>
      <c r="E16" s="8">
        <v>0</v>
      </c>
      <c r="F16" s="9">
        <v>0</v>
      </c>
      <c r="G16" s="9">
        <v>0</v>
      </c>
      <c r="H16" s="8">
        <v>1</v>
      </c>
      <c r="I16" s="8">
        <v>1</v>
      </c>
      <c r="J16" s="8">
        <v>2</v>
      </c>
    </row>
    <row r="17" spans="1:10" ht="12" customHeight="1">
      <c r="A17" s="31"/>
      <c r="B17" s="20" t="s">
        <v>13</v>
      </c>
      <c r="C17" s="17">
        <v>10</v>
      </c>
      <c r="D17" s="9">
        <v>0</v>
      </c>
      <c r="E17" s="9">
        <v>1</v>
      </c>
      <c r="F17" s="9">
        <v>0</v>
      </c>
      <c r="G17" s="8">
        <v>0</v>
      </c>
      <c r="H17" s="8">
        <v>2</v>
      </c>
      <c r="I17" s="8">
        <v>2</v>
      </c>
      <c r="J17" s="8">
        <v>5</v>
      </c>
    </row>
    <row r="18" spans="1:10" ht="11.25" customHeight="1">
      <c r="A18" s="31"/>
      <c r="B18" s="23" t="s">
        <v>14</v>
      </c>
      <c r="C18" s="17">
        <v>14</v>
      </c>
      <c r="D18" s="14">
        <v>0</v>
      </c>
      <c r="E18" s="14">
        <v>1</v>
      </c>
      <c r="F18" s="14">
        <v>0</v>
      </c>
      <c r="G18" s="14">
        <v>0</v>
      </c>
      <c r="H18" s="14">
        <v>3</v>
      </c>
      <c r="I18" s="17">
        <v>3</v>
      </c>
      <c r="J18" s="17">
        <v>7</v>
      </c>
    </row>
    <row r="19" spans="1:10" ht="14.25" customHeight="1">
      <c r="A19" s="31" t="s">
        <v>16</v>
      </c>
      <c r="B19" s="20" t="s">
        <v>12</v>
      </c>
      <c r="C19" s="17">
        <v>0</v>
      </c>
      <c r="D19" s="8">
        <v>0</v>
      </c>
      <c r="E19" s="8">
        <v>0</v>
      </c>
      <c r="F19" s="9">
        <v>0</v>
      </c>
      <c r="G19" s="9">
        <v>0</v>
      </c>
      <c r="H19" s="8">
        <v>0</v>
      </c>
      <c r="I19" s="8">
        <v>0</v>
      </c>
      <c r="J19" s="8">
        <v>0</v>
      </c>
    </row>
    <row r="20" spans="1:10" ht="12.75" customHeight="1">
      <c r="A20" s="31"/>
      <c r="B20" s="20" t="s">
        <v>13</v>
      </c>
      <c r="C20" s="17">
        <v>0</v>
      </c>
      <c r="D20" s="9">
        <v>0</v>
      </c>
      <c r="E20" s="9">
        <v>0</v>
      </c>
      <c r="F20" s="9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" customHeight="1">
      <c r="A21" s="31"/>
      <c r="B21" s="23" t="s">
        <v>14</v>
      </c>
      <c r="C21" s="15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>
        <v>0</v>
      </c>
      <c r="J21" s="15">
        <v>0</v>
      </c>
    </row>
    <row r="22" spans="1:10">
      <c r="A22" s="31" t="s">
        <v>17</v>
      </c>
      <c r="B22" s="20" t="s">
        <v>12</v>
      </c>
      <c r="C22" s="17">
        <v>0</v>
      </c>
      <c r="D22" s="8">
        <v>0</v>
      </c>
      <c r="E22" s="8">
        <v>0</v>
      </c>
      <c r="F22" s="9">
        <v>0</v>
      </c>
      <c r="G22" s="9">
        <v>0</v>
      </c>
      <c r="H22" s="8">
        <v>0</v>
      </c>
      <c r="I22" s="8">
        <v>0</v>
      </c>
      <c r="J22" s="8">
        <v>0</v>
      </c>
    </row>
    <row r="23" spans="1:10" ht="12" customHeight="1">
      <c r="A23" s="31"/>
      <c r="B23" s="20" t="s">
        <v>13</v>
      </c>
      <c r="C23" s="17">
        <v>1</v>
      </c>
      <c r="D23" s="9">
        <v>0</v>
      </c>
      <c r="E23" s="9">
        <v>0</v>
      </c>
      <c r="F23" s="9">
        <v>0</v>
      </c>
      <c r="G23" s="8">
        <v>0</v>
      </c>
      <c r="H23" s="8">
        <v>0</v>
      </c>
      <c r="I23" s="8">
        <v>0</v>
      </c>
      <c r="J23" s="8">
        <v>1</v>
      </c>
    </row>
    <row r="24" spans="1:10">
      <c r="A24" s="31"/>
      <c r="B24" s="23" t="s">
        <v>14</v>
      </c>
      <c r="C24" s="17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>
        <v>0</v>
      </c>
      <c r="J24" s="15">
        <v>1</v>
      </c>
    </row>
    <row r="25" spans="1:10">
      <c r="A25" s="31" t="s">
        <v>18</v>
      </c>
      <c r="B25" s="20" t="s">
        <v>12</v>
      </c>
      <c r="C25" s="17">
        <v>0</v>
      </c>
      <c r="D25" s="8">
        <v>0</v>
      </c>
      <c r="E25" s="8">
        <v>0</v>
      </c>
      <c r="F25" s="9">
        <v>0</v>
      </c>
      <c r="G25" s="9">
        <v>0</v>
      </c>
      <c r="H25" s="8">
        <v>0</v>
      </c>
      <c r="I25" s="8">
        <v>0</v>
      </c>
      <c r="J25" s="8">
        <v>0</v>
      </c>
    </row>
    <row r="26" spans="1:10" ht="12.75" customHeight="1">
      <c r="A26" s="31"/>
      <c r="B26" s="20" t="s">
        <v>13</v>
      </c>
      <c r="C26" s="17">
        <v>0</v>
      </c>
      <c r="D26" s="9">
        <v>0</v>
      </c>
      <c r="E26" s="9">
        <v>0</v>
      </c>
      <c r="F26" s="9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2.75" customHeight="1">
      <c r="A27" s="31"/>
      <c r="B27" s="23" t="s">
        <v>14</v>
      </c>
      <c r="C27" s="17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>
        <v>0</v>
      </c>
      <c r="J27" s="15">
        <v>0</v>
      </c>
    </row>
    <row r="28" spans="1:10">
      <c r="A28" s="31" t="s">
        <v>19</v>
      </c>
      <c r="B28" s="21" t="s">
        <v>12</v>
      </c>
      <c r="C28" s="17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ht="12" customHeight="1">
      <c r="A29" s="31"/>
      <c r="B29" s="20" t="s">
        <v>13</v>
      </c>
      <c r="C29" s="17">
        <v>0</v>
      </c>
      <c r="D29" s="9">
        <v>0</v>
      </c>
      <c r="E29" s="9">
        <v>0</v>
      </c>
      <c r="F29" s="9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2.75" customHeight="1">
      <c r="A30" s="31"/>
      <c r="B30" s="23" t="s">
        <v>14</v>
      </c>
      <c r="C30" s="17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7">
        <v>0</v>
      </c>
      <c r="J30" s="17">
        <v>0</v>
      </c>
    </row>
    <row r="31" spans="1:10">
      <c r="A31" s="36" t="s">
        <v>20</v>
      </c>
      <c r="B31" s="20" t="s">
        <v>12</v>
      </c>
      <c r="C31" s="17">
        <v>0</v>
      </c>
      <c r="D31" s="8">
        <v>0</v>
      </c>
      <c r="E31" s="8">
        <v>0</v>
      </c>
      <c r="F31" s="9">
        <v>0</v>
      </c>
      <c r="G31" s="9">
        <v>0</v>
      </c>
      <c r="H31" s="8">
        <v>0</v>
      </c>
      <c r="I31" s="8">
        <v>0</v>
      </c>
      <c r="J31" s="8">
        <v>0</v>
      </c>
    </row>
    <row r="32" spans="1:10">
      <c r="A32" s="36"/>
      <c r="B32" s="20" t="s">
        <v>13</v>
      </c>
      <c r="C32" s="17">
        <v>0</v>
      </c>
      <c r="D32" s="9">
        <v>0</v>
      </c>
      <c r="E32" s="9">
        <v>0</v>
      </c>
      <c r="F32" s="9">
        <v>0</v>
      </c>
      <c r="G32" s="8">
        <v>0</v>
      </c>
      <c r="H32" s="8">
        <v>0</v>
      </c>
      <c r="I32" s="8">
        <v>0</v>
      </c>
      <c r="J32" s="8">
        <v>0</v>
      </c>
    </row>
    <row r="33" spans="1:10">
      <c r="A33" s="36"/>
      <c r="B33" s="23" t="s">
        <v>14</v>
      </c>
      <c r="C33" s="15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>
        <v>0</v>
      </c>
      <c r="J33" s="15">
        <v>0</v>
      </c>
    </row>
    <row r="34" spans="1:10">
      <c r="A34" s="31" t="s">
        <v>21</v>
      </c>
      <c r="B34" s="20" t="s">
        <v>12</v>
      </c>
      <c r="C34" s="17">
        <v>8</v>
      </c>
      <c r="D34" s="8">
        <v>0</v>
      </c>
      <c r="E34" s="8">
        <v>0</v>
      </c>
      <c r="F34" s="9">
        <v>0</v>
      </c>
      <c r="G34" s="9">
        <v>0</v>
      </c>
      <c r="H34" s="8">
        <v>1</v>
      </c>
      <c r="I34" s="10">
        <v>4</v>
      </c>
      <c r="J34" s="8">
        <v>3</v>
      </c>
    </row>
    <row r="35" spans="1:10">
      <c r="A35" s="31"/>
      <c r="B35" s="20" t="s">
        <v>13</v>
      </c>
      <c r="C35" s="17">
        <v>97</v>
      </c>
      <c r="D35" s="9">
        <v>0</v>
      </c>
      <c r="E35" s="9">
        <v>0</v>
      </c>
      <c r="F35" s="9">
        <v>0</v>
      </c>
      <c r="G35" s="8">
        <v>10</v>
      </c>
      <c r="H35" s="8">
        <v>19</v>
      </c>
      <c r="I35" s="10">
        <v>48</v>
      </c>
      <c r="J35" s="8">
        <v>20</v>
      </c>
    </row>
    <row r="36" spans="1:10">
      <c r="A36" s="31"/>
      <c r="B36" s="23" t="s">
        <v>14</v>
      </c>
      <c r="C36" s="17">
        <v>105</v>
      </c>
      <c r="D36" s="14">
        <v>0</v>
      </c>
      <c r="E36" s="14">
        <v>0</v>
      </c>
      <c r="F36" s="14">
        <v>0</v>
      </c>
      <c r="G36" s="14">
        <v>10</v>
      </c>
      <c r="H36" s="14">
        <v>20</v>
      </c>
      <c r="I36" s="14">
        <v>52</v>
      </c>
      <c r="J36" s="14">
        <v>23</v>
      </c>
    </row>
    <row r="37" spans="1:10">
      <c r="A37" s="31" t="s">
        <v>22</v>
      </c>
      <c r="B37" s="20" t="s">
        <v>12</v>
      </c>
      <c r="C37" s="17">
        <v>4</v>
      </c>
      <c r="D37" s="8">
        <v>0</v>
      </c>
      <c r="E37" s="8">
        <v>0</v>
      </c>
      <c r="F37" s="9">
        <v>0</v>
      </c>
      <c r="G37" s="9">
        <v>0</v>
      </c>
      <c r="H37" s="8">
        <v>1</v>
      </c>
      <c r="I37" s="10">
        <v>1</v>
      </c>
      <c r="J37" s="8">
        <v>2</v>
      </c>
    </row>
    <row r="38" spans="1:10">
      <c r="A38" s="31"/>
      <c r="B38" s="20" t="s">
        <v>13</v>
      </c>
      <c r="C38" s="17">
        <v>29</v>
      </c>
      <c r="D38" s="9">
        <v>0</v>
      </c>
      <c r="E38" s="9">
        <v>0</v>
      </c>
      <c r="F38" s="9">
        <v>0</v>
      </c>
      <c r="G38" s="8">
        <v>2</v>
      </c>
      <c r="H38" s="8">
        <v>4</v>
      </c>
      <c r="I38" s="10">
        <v>8</v>
      </c>
      <c r="J38" s="8">
        <v>15</v>
      </c>
    </row>
    <row r="39" spans="1:10">
      <c r="A39" s="31"/>
      <c r="B39" s="23" t="s">
        <v>14</v>
      </c>
      <c r="C39" s="17">
        <v>33</v>
      </c>
      <c r="D39" s="14">
        <v>0</v>
      </c>
      <c r="E39" s="14">
        <v>0</v>
      </c>
      <c r="F39" s="14">
        <v>0</v>
      </c>
      <c r="G39" s="14">
        <v>2</v>
      </c>
      <c r="H39" s="14">
        <v>5</v>
      </c>
      <c r="I39" s="14">
        <v>9</v>
      </c>
      <c r="J39" s="14">
        <v>17</v>
      </c>
    </row>
    <row r="40" spans="1:10">
      <c r="A40" s="31" t="s">
        <v>23</v>
      </c>
      <c r="B40" s="20" t="s">
        <v>12</v>
      </c>
      <c r="C40" s="17">
        <v>0</v>
      </c>
      <c r="D40" s="8">
        <v>0</v>
      </c>
      <c r="E40" s="8">
        <v>0</v>
      </c>
      <c r="F40" s="9">
        <v>0</v>
      </c>
      <c r="G40" s="9">
        <v>0</v>
      </c>
      <c r="H40" s="8">
        <v>0</v>
      </c>
      <c r="I40" s="10">
        <v>0</v>
      </c>
      <c r="J40" s="8">
        <v>0</v>
      </c>
    </row>
    <row r="41" spans="1:10">
      <c r="A41" s="31"/>
      <c r="B41" s="20" t="s">
        <v>13</v>
      </c>
      <c r="C41" s="17">
        <v>0</v>
      </c>
      <c r="D41" s="9">
        <v>0</v>
      </c>
      <c r="E41" s="9">
        <v>0</v>
      </c>
      <c r="F41" s="9">
        <v>0</v>
      </c>
      <c r="G41" s="8">
        <v>0</v>
      </c>
      <c r="H41" s="8">
        <v>0</v>
      </c>
      <c r="I41" s="10">
        <v>0</v>
      </c>
      <c r="J41" s="8">
        <v>0</v>
      </c>
    </row>
    <row r="42" spans="1:10">
      <c r="A42" s="31"/>
      <c r="B42" s="23" t="s">
        <v>14</v>
      </c>
      <c r="C42" s="17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>
        <v>0</v>
      </c>
      <c r="J42" s="15">
        <v>0</v>
      </c>
    </row>
    <row r="43" spans="1:10">
      <c r="A43" s="31" t="s">
        <v>24</v>
      </c>
      <c r="B43" s="20" t="s">
        <v>12</v>
      </c>
      <c r="C43" s="17">
        <v>2227</v>
      </c>
      <c r="D43" s="8">
        <v>431</v>
      </c>
      <c r="E43" s="8">
        <v>265</v>
      </c>
      <c r="F43" s="9">
        <v>31</v>
      </c>
      <c r="G43" s="9">
        <v>88</v>
      </c>
      <c r="H43" s="8">
        <v>406</v>
      </c>
      <c r="I43" s="10">
        <v>742</v>
      </c>
      <c r="J43" s="8">
        <v>264</v>
      </c>
    </row>
    <row r="44" spans="1:10">
      <c r="A44" s="31"/>
      <c r="B44" s="20" t="s">
        <v>13</v>
      </c>
      <c r="C44" s="17">
        <v>9811</v>
      </c>
      <c r="D44" s="9">
        <v>144</v>
      </c>
      <c r="E44" s="9">
        <v>154</v>
      </c>
      <c r="F44" s="9">
        <v>31</v>
      </c>
      <c r="G44" s="8">
        <v>513</v>
      </c>
      <c r="H44" s="8">
        <v>538</v>
      </c>
      <c r="I44" s="10">
        <v>4182</v>
      </c>
      <c r="J44" s="8">
        <v>4249</v>
      </c>
    </row>
    <row r="45" spans="1:10">
      <c r="A45" s="31"/>
      <c r="B45" s="23" t="s">
        <v>14</v>
      </c>
      <c r="C45" s="15">
        <v>12038</v>
      </c>
      <c r="D45" s="14">
        <v>575</v>
      </c>
      <c r="E45" s="14">
        <v>419</v>
      </c>
      <c r="F45" s="14">
        <v>62</v>
      </c>
      <c r="G45" s="14">
        <v>601</v>
      </c>
      <c r="H45" s="14">
        <v>944</v>
      </c>
      <c r="I45" s="14">
        <v>4924</v>
      </c>
      <c r="J45" s="14">
        <v>4513</v>
      </c>
    </row>
    <row r="46" spans="1:10">
      <c r="A46" s="31" t="s">
        <v>25</v>
      </c>
      <c r="B46" s="20" t="s">
        <v>12</v>
      </c>
      <c r="C46" s="17">
        <v>0</v>
      </c>
      <c r="D46" s="8">
        <v>0</v>
      </c>
      <c r="E46" s="8">
        <v>0</v>
      </c>
      <c r="F46" s="9">
        <v>0</v>
      </c>
      <c r="G46" s="9">
        <v>0</v>
      </c>
      <c r="H46" s="8">
        <v>0</v>
      </c>
      <c r="I46" s="10">
        <v>0</v>
      </c>
      <c r="J46" s="8">
        <v>0</v>
      </c>
    </row>
    <row r="47" spans="1:10" ht="10.5" customHeight="1">
      <c r="A47" s="31"/>
      <c r="B47" s="20" t="s">
        <v>13</v>
      </c>
      <c r="C47" s="17">
        <v>0</v>
      </c>
      <c r="D47" s="9">
        <v>0</v>
      </c>
      <c r="E47" s="9">
        <v>0</v>
      </c>
      <c r="F47" s="9">
        <v>0</v>
      </c>
      <c r="G47" s="8">
        <v>0</v>
      </c>
      <c r="H47" s="8">
        <v>0</v>
      </c>
      <c r="I47" s="10">
        <v>0</v>
      </c>
      <c r="J47" s="8">
        <v>0</v>
      </c>
    </row>
    <row r="48" spans="1:10">
      <c r="A48" s="31"/>
      <c r="B48" s="23" t="s">
        <v>14</v>
      </c>
      <c r="C48" s="17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7">
        <v>0</v>
      </c>
      <c r="J48" s="17">
        <v>0</v>
      </c>
    </row>
    <row r="49" spans="1:10">
      <c r="A49" s="36" t="s">
        <v>26</v>
      </c>
      <c r="B49" s="20" t="s">
        <v>12</v>
      </c>
      <c r="C49" s="17">
        <v>22</v>
      </c>
      <c r="D49" s="8">
        <v>9</v>
      </c>
      <c r="E49" s="8">
        <v>1</v>
      </c>
      <c r="F49" s="9">
        <v>0</v>
      </c>
      <c r="G49" s="9">
        <v>5</v>
      </c>
      <c r="H49" s="8">
        <v>3</v>
      </c>
      <c r="I49" s="10">
        <v>1</v>
      </c>
      <c r="J49" s="10">
        <v>3</v>
      </c>
    </row>
    <row r="50" spans="1:10" ht="10.5" customHeight="1">
      <c r="A50" s="36"/>
      <c r="B50" s="20" t="s">
        <v>13</v>
      </c>
      <c r="C50" s="17">
        <v>33</v>
      </c>
      <c r="D50" s="9">
        <v>2</v>
      </c>
      <c r="E50" s="9">
        <v>6</v>
      </c>
      <c r="F50" s="9">
        <v>0</v>
      </c>
      <c r="G50" s="8">
        <v>4</v>
      </c>
      <c r="H50" s="8">
        <v>11</v>
      </c>
      <c r="I50" s="10">
        <v>7</v>
      </c>
      <c r="J50" s="10">
        <v>3</v>
      </c>
    </row>
    <row r="51" spans="1:10">
      <c r="A51" s="36"/>
      <c r="B51" s="23" t="s">
        <v>14</v>
      </c>
      <c r="C51" s="17">
        <v>55</v>
      </c>
      <c r="D51" s="14">
        <v>11</v>
      </c>
      <c r="E51" s="14">
        <v>7</v>
      </c>
      <c r="F51" s="14">
        <v>0</v>
      </c>
      <c r="G51" s="14">
        <v>9</v>
      </c>
      <c r="H51" s="14">
        <v>14</v>
      </c>
      <c r="I51" s="15">
        <v>8</v>
      </c>
      <c r="J51" s="15">
        <v>6</v>
      </c>
    </row>
    <row r="52" spans="1:10" ht="20.2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>
      <c r="A53" s="22" t="s">
        <v>0</v>
      </c>
      <c r="B53" s="30" t="s">
        <v>1</v>
      </c>
      <c r="C53" s="30" t="s">
        <v>3</v>
      </c>
      <c r="D53" s="30" t="s">
        <v>4</v>
      </c>
      <c r="E53" s="30" t="s">
        <v>5</v>
      </c>
      <c r="F53" s="30" t="s">
        <v>6</v>
      </c>
      <c r="G53" s="30" t="s">
        <v>7</v>
      </c>
      <c r="H53" s="30" t="s">
        <v>8</v>
      </c>
      <c r="I53" s="30" t="s">
        <v>9</v>
      </c>
      <c r="J53" s="30" t="s">
        <v>10</v>
      </c>
    </row>
    <row r="54" spans="1:10">
      <c r="A54" s="24" t="s">
        <v>2</v>
      </c>
      <c r="B54" s="30"/>
      <c r="C54" s="30"/>
      <c r="D54" s="30"/>
      <c r="E54" s="30"/>
      <c r="F54" s="30"/>
      <c r="G54" s="30"/>
      <c r="H54" s="30"/>
      <c r="I54" s="30"/>
      <c r="J54" s="30"/>
    </row>
    <row r="55" spans="1:10">
      <c r="A55" s="31" t="s">
        <v>27</v>
      </c>
      <c r="B55" s="20" t="s">
        <v>12</v>
      </c>
      <c r="C55" s="17">
        <v>30</v>
      </c>
      <c r="D55" s="8">
        <v>1</v>
      </c>
      <c r="E55" s="8">
        <v>0</v>
      </c>
      <c r="F55" s="9">
        <v>2</v>
      </c>
      <c r="G55" s="9">
        <v>1</v>
      </c>
      <c r="H55" s="8">
        <v>2</v>
      </c>
      <c r="I55" s="10">
        <v>6</v>
      </c>
      <c r="J55" s="8">
        <v>18</v>
      </c>
    </row>
    <row r="56" spans="1:10">
      <c r="A56" s="31"/>
      <c r="B56" s="20" t="s">
        <v>13</v>
      </c>
      <c r="C56" s="17">
        <v>52</v>
      </c>
      <c r="D56" s="9">
        <v>2</v>
      </c>
      <c r="E56" s="9">
        <v>0</v>
      </c>
      <c r="F56" s="9">
        <v>0</v>
      </c>
      <c r="G56" s="8">
        <v>2</v>
      </c>
      <c r="H56" s="8">
        <v>7</v>
      </c>
      <c r="I56" s="10">
        <v>21</v>
      </c>
      <c r="J56" s="8">
        <v>20</v>
      </c>
    </row>
    <row r="57" spans="1:10">
      <c r="A57" s="31"/>
      <c r="B57" s="23" t="s">
        <v>14</v>
      </c>
      <c r="C57" s="17">
        <v>82</v>
      </c>
      <c r="D57" s="14">
        <v>3</v>
      </c>
      <c r="E57" s="14">
        <v>0</v>
      </c>
      <c r="F57" s="14">
        <v>2</v>
      </c>
      <c r="G57" s="14">
        <v>3</v>
      </c>
      <c r="H57" s="14">
        <v>9</v>
      </c>
      <c r="I57" s="17">
        <v>27</v>
      </c>
      <c r="J57" s="14">
        <v>38</v>
      </c>
    </row>
    <row r="58" spans="1:10">
      <c r="A58" s="31" t="s">
        <v>28</v>
      </c>
      <c r="B58" s="20" t="s">
        <v>12</v>
      </c>
      <c r="C58" s="17">
        <v>132</v>
      </c>
      <c r="D58" s="8">
        <v>16</v>
      </c>
      <c r="E58" s="8">
        <v>7</v>
      </c>
      <c r="F58" s="9">
        <v>1</v>
      </c>
      <c r="G58" s="9">
        <v>3</v>
      </c>
      <c r="H58" s="8">
        <v>5</v>
      </c>
      <c r="I58" s="10">
        <v>42</v>
      </c>
      <c r="J58" s="8">
        <v>58</v>
      </c>
    </row>
    <row r="59" spans="1:10">
      <c r="A59" s="31"/>
      <c r="B59" s="20" t="s">
        <v>13</v>
      </c>
      <c r="C59" s="17">
        <v>319</v>
      </c>
      <c r="D59" s="9">
        <v>4</v>
      </c>
      <c r="E59" s="9">
        <v>3</v>
      </c>
      <c r="F59" s="9">
        <v>3</v>
      </c>
      <c r="G59" s="8">
        <v>12</v>
      </c>
      <c r="H59" s="8">
        <v>21</v>
      </c>
      <c r="I59" s="10">
        <v>155</v>
      </c>
      <c r="J59" s="8">
        <v>121</v>
      </c>
    </row>
    <row r="60" spans="1:10">
      <c r="A60" s="31"/>
      <c r="B60" s="23" t="s">
        <v>14</v>
      </c>
      <c r="C60" s="17">
        <v>451</v>
      </c>
      <c r="D60" s="14">
        <v>20</v>
      </c>
      <c r="E60" s="14">
        <v>10</v>
      </c>
      <c r="F60" s="14">
        <v>4</v>
      </c>
      <c r="G60" s="14">
        <v>15</v>
      </c>
      <c r="H60" s="14">
        <v>26</v>
      </c>
      <c r="I60" s="17">
        <v>197</v>
      </c>
      <c r="J60" s="14">
        <v>179</v>
      </c>
    </row>
    <row r="61" spans="1:10">
      <c r="A61" s="36" t="s">
        <v>29</v>
      </c>
      <c r="B61" s="20" t="s">
        <v>12</v>
      </c>
      <c r="C61" s="17">
        <v>0</v>
      </c>
      <c r="D61" s="8">
        <v>0</v>
      </c>
      <c r="E61" s="8">
        <v>0</v>
      </c>
      <c r="F61" s="9">
        <v>0</v>
      </c>
      <c r="G61" s="9">
        <v>0</v>
      </c>
      <c r="H61" s="8">
        <v>0</v>
      </c>
      <c r="I61" s="10">
        <v>0</v>
      </c>
      <c r="J61" s="8">
        <v>0</v>
      </c>
    </row>
    <row r="62" spans="1:10">
      <c r="A62" s="36"/>
      <c r="B62" s="20" t="s">
        <v>13</v>
      </c>
      <c r="C62" s="17">
        <v>2</v>
      </c>
      <c r="D62" s="9">
        <v>0</v>
      </c>
      <c r="E62" s="9">
        <v>0</v>
      </c>
      <c r="F62" s="9">
        <v>0</v>
      </c>
      <c r="G62" s="8">
        <v>0</v>
      </c>
      <c r="H62" s="8">
        <v>0</v>
      </c>
      <c r="I62" s="10">
        <v>1</v>
      </c>
      <c r="J62" s="8">
        <v>1</v>
      </c>
    </row>
    <row r="63" spans="1:10">
      <c r="A63" s="36"/>
      <c r="B63" s="23" t="s">
        <v>14</v>
      </c>
      <c r="C63" s="17">
        <v>2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7">
        <v>1</v>
      </c>
      <c r="J63" s="15">
        <v>1</v>
      </c>
    </row>
    <row r="64" spans="1:10">
      <c r="A64" s="31" t="s">
        <v>30</v>
      </c>
      <c r="B64" s="20" t="s">
        <v>12</v>
      </c>
      <c r="C64" s="17">
        <v>58</v>
      </c>
      <c r="D64" s="8">
        <v>1</v>
      </c>
      <c r="E64" s="8">
        <v>3</v>
      </c>
      <c r="F64" s="9">
        <v>2</v>
      </c>
      <c r="G64" s="9">
        <v>0</v>
      </c>
      <c r="H64" s="8">
        <v>4</v>
      </c>
      <c r="I64" s="10">
        <v>25</v>
      </c>
      <c r="J64" s="10">
        <v>23</v>
      </c>
    </row>
    <row r="65" spans="1:10">
      <c r="A65" s="31"/>
      <c r="B65" s="20" t="s">
        <v>13</v>
      </c>
      <c r="C65" s="17">
        <v>309</v>
      </c>
      <c r="D65" s="9">
        <v>0</v>
      </c>
      <c r="E65" s="9">
        <v>0</v>
      </c>
      <c r="F65" s="9">
        <v>0</v>
      </c>
      <c r="G65" s="8">
        <v>0</v>
      </c>
      <c r="H65" s="8">
        <v>0</v>
      </c>
      <c r="I65" s="10">
        <v>0</v>
      </c>
      <c r="J65" s="10">
        <v>309</v>
      </c>
    </row>
    <row r="66" spans="1:10">
      <c r="A66" s="31"/>
      <c r="B66" s="23" t="s">
        <v>14</v>
      </c>
      <c r="C66" s="17">
        <v>367</v>
      </c>
      <c r="D66" s="14">
        <v>1</v>
      </c>
      <c r="E66" s="14">
        <v>3</v>
      </c>
      <c r="F66" s="14">
        <v>2</v>
      </c>
      <c r="G66" s="14">
        <v>0</v>
      </c>
      <c r="H66" s="14">
        <v>4</v>
      </c>
      <c r="I66" s="17">
        <v>25</v>
      </c>
      <c r="J66" s="15">
        <v>332</v>
      </c>
    </row>
    <row r="67" spans="1:10">
      <c r="A67" s="36" t="s">
        <v>31</v>
      </c>
      <c r="B67" s="20" t="s">
        <v>12</v>
      </c>
      <c r="C67" s="17">
        <v>275</v>
      </c>
      <c r="D67" s="8">
        <v>68</v>
      </c>
      <c r="E67" s="8">
        <v>7</v>
      </c>
      <c r="F67" s="9">
        <v>3</v>
      </c>
      <c r="G67" s="9">
        <v>3</v>
      </c>
      <c r="H67" s="8">
        <v>18</v>
      </c>
      <c r="I67" s="10">
        <v>98</v>
      </c>
      <c r="J67" s="8">
        <v>78</v>
      </c>
    </row>
    <row r="68" spans="1:10">
      <c r="A68" s="36"/>
      <c r="B68" s="20" t="s">
        <v>13</v>
      </c>
      <c r="C68" s="17">
        <v>414</v>
      </c>
      <c r="D68" s="9">
        <v>18</v>
      </c>
      <c r="E68" s="9">
        <v>1</v>
      </c>
      <c r="F68" s="9">
        <v>0</v>
      </c>
      <c r="G68" s="8">
        <v>12</v>
      </c>
      <c r="H68" s="8">
        <v>26</v>
      </c>
      <c r="I68" s="10">
        <v>224</v>
      </c>
      <c r="J68" s="8">
        <v>133</v>
      </c>
    </row>
    <row r="69" spans="1:10">
      <c r="A69" s="36"/>
      <c r="B69" s="23" t="s">
        <v>14</v>
      </c>
      <c r="C69" s="17">
        <v>689</v>
      </c>
      <c r="D69" s="14">
        <v>86</v>
      </c>
      <c r="E69" s="14">
        <v>8</v>
      </c>
      <c r="F69" s="14">
        <v>3</v>
      </c>
      <c r="G69" s="14">
        <v>15</v>
      </c>
      <c r="H69" s="14">
        <v>44</v>
      </c>
      <c r="I69" s="17">
        <v>322</v>
      </c>
      <c r="J69" s="15">
        <v>211</v>
      </c>
    </row>
    <row r="70" spans="1:10">
      <c r="A70" s="36" t="s">
        <v>32</v>
      </c>
      <c r="B70" s="20" t="s">
        <v>12</v>
      </c>
      <c r="C70" s="17">
        <v>13</v>
      </c>
      <c r="D70" s="8">
        <v>1</v>
      </c>
      <c r="E70" s="8">
        <v>1</v>
      </c>
      <c r="F70" s="9">
        <v>0</v>
      </c>
      <c r="G70" s="9">
        <v>0</v>
      </c>
      <c r="H70" s="8">
        <v>2</v>
      </c>
      <c r="I70" s="10">
        <v>7</v>
      </c>
      <c r="J70" s="8">
        <v>2</v>
      </c>
    </row>
    <row r="71" spans="1:10">
      <c r="A71" s="36"/>
      <c r="B71" s="20" t="s">
        <v>13</v>
      </c>
      <c r="C71" s="17">
        <v>50</v>
      </c>
      <c r="D71" s="9">
        <v>2</v>
      </c>
      <c r="E71" s="9">
        <v>1</v>
      </c>
      <c r="F71" s="9">
        <v>0</v>
      </c>
      <c r="G71" s="8">
        <v>5</v>
      </c>
      <c r="H71" s="8">
        <v>8</v>
      </c>
      <c r="I71" s="10">
        <v>25</v>
      </c>
      <c r="J71" s="8">
        <v>9</v>
      </c>
    </row>
    <row r="72" spans="1:10">
      <c r="A72" s="36"/>
      <c r="B72" s="23" t="s">
        <v>14</v>
      </c>
      <c r="C72" s="17">
        <v>63</v>
      </c>
      <c r="D72" s="14">
        <v>3</v>
      </c>
      <c r="E72" s="14">
        <v>2</v>
      </c>
      <c r="F72" s="14">
        <v>0</v>
      </c>
      <c r="G72" s="14">
        <v>5</v>
      </c>
      <c r="H72" s="14">
        <v>10</v>
      </c>
      <c r="I72" s="17">
        <v>32</v>
      </c>
      <c r="J72" s="15">
        <v>11</v>
      </c>
    </row>
    <row r="73" spans="1:10" ht="12.75" customHeight="1">
      <c r="A73" s="36" t="s">
        <v>33</v>
      </c>
      <c r="B73" s="20" t="s">
        <v>12</v>
      </c>
      <c r="C73" s="17">
        <v>1</v>
      </c>
      <c r="D73" s="8">
        <v>0</v>
      </c>
      <c r="E73" s="8">
        <v>0</v>
      </c>
      <c r="F73" s="9">
        <v>1</v>
      </c>
      <c r="G73" s="9">
        <v>0</v>
      </c>
      <c r="H73" s="8">
        <v>0</v>
      </c>
      <c r="I73" s="10">
        <v>0</v>
      </c>
      <c r="J73" s="8">
        <v>0</v>
      </c>
    </row>
    <row r="74" spans="1:10">
      <c r="A74" s="36"/>
      <c r="B74" s="21" t="s">
        <v>13</v>
      </c>
      <c r="C74" s="17">
        <v>5</v>
      </c>
      <c r="D74" s="18">
        <v>0</v>
      </c>
      <c r="E74" s="18">
        <v>0</v>
      </c>
      <c r="F74" s="18">
        <v>0</v>
      </c>
      <c r="G74" s="18">
        <v>0</v>
      </c>
      <c r="H74" s="18">
        <v>3</v>
      </c>
      <c r="I74" s="19">
        <v>2</v>
      </c>
      <c r="J74" s="18">
        <v>0</v>
      </c>
    </row>
    <row r="75" spans="1:10">
      <c r="A75" s="36"/>
      <c r="B75" s="23" t="s">
        <v>14</v>
      </c>
      <c r="C75" s="17">
        <v>6</v>
      </c>
      <c r="D75" s="14">
        <v>0</v>
      </c>
      <c r="E75" s="14">
        <v>0</v>
      </c>
      <c r="F75" s="14">
        <v>1</v>
      </c>
      <c r="G75" s="14">
        <v>0</v>
      </c>
      <c r="H75" s="14">
        <v>3</v>
      </c>
      <c r="I75" s="17">
        <v>2</v>
      </c>
      <c r="J75" s="15">
        <v>0</v>
      </c>
    </row>
    <row r="76" spans="1:10" ht="12.75" customHeight="1">
      <c r="A76" s="36" t="s">
        <v>34</v>
      </c>
      <c r="B76" s="20" t="s">
        <v>12</v>
      </c>
      <c r="C76" s="17">
        <v>0</v>
      </c>
      <c r="D76" s="8">
        <v>0</v>
      </c>
      <c r="E76" s="8">
        <v>0</v>
      </c>
      <c r="F76" s="9">
        <v>0</v>
      </c>
      <c r="G76" s="9">
        <v>0</v>
      </c>
      <c r="H76" s="8">
        <v>0</v>
      </c>
      <c r="I76" s="10">
        <v>0</v>
      </c>
      <c r="J76" s="10">
        <v>0</v>
      </c>
    </row>
    <row r="77" spans="1:10">
      <c r="A77" s="36"/>
      <c r="B77" s="20" t="s">
        <v>13</v>
      </c>
      <c r="C77" s="17">
        <v>0</v>
      </c>
      <c r="D77" s="9">
        <v>0</v>
      </c>
      <c r="E77" s="9">
        <v>0</v>
      </c>
      <c r="F77" s="9">
        <v>0</v>
      </c>
      <c r="G77" s="8">
        <v>0</v>
      </c>
      <c r="H77" s="8">
        <v>0</v>
      </c>
      <c r="I77" s="10">
        <v>0</v>
      </c>
      <c r="J77" s="8">
        <v>0</v>
      </c>
    </row>
    <row r="78" spans="1:10">
      <c r="A78" s="36"/>
      <c r="B78" s="23" t="s">
        <v>14</v>
      </c>
      <c r="C78" s="15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7">
        <v>0</v>
      </c>
      <c r="J78" s="15">
        <v>0</v>
      </c>
    </row>
    <row r="79" spans="1:10" ht="12.75" customHeight="1">
      <c r="A79" s="36" t="s">
        <v>35</v>
      </c>
      <c r="B79" s="20" t="s">
        <v>12</v>
      </c>
      <c r="C79" s="17">
        <v>0</v>
      </c>
      <c r="D79" s="8">
        <v>0</v>
      </c>
      <c r="E79" s="8">
        <v>0</v>
      </c>
      <c r="F79" s="9">
        <v>0</v>
      </c>
      <c r="G79" s="9">
        <v>0</v>
      </c>
      <c r="H79" s="8">
        <v>0</v>
      </c>
      <c r="I79" s="10">
        <v>0</v>
      </c>
      <c r="J79" s="8">
        <v>0</v>
      </c>
    </row>
    <row r="80" spans="1:10">
      <c r="A80" s="36"/>
      <c r="B80" s="20" t="s">
        <v>13</v>
      </c>
      <c r="C80" s="17">
        <v>3</v>
      </c>
      <c r="D80" s="9">
        <v>0</v>
      </c>
      <c r="E80" s="9">
        <v>0</v>
      </c>
      <c r="F80" s="9">
        <v>0</v>
      </c>
      <c r="G80" s="8">
        <v>2</v>
      </c>
      <c r="H80" s="8">
        <v>1</v>
      </c>
      <c r="I80" s="10">
        <v>0</v>
      </c>
      <c r="J80" s="8">
        <v>0</v>
      </c>
    </row>
    <row r="81" spans="1:10">
      <c r="A81" s="36"/>
      <c r="B81" s="23" t="s">
        <v>14</v>
      </c>
      <c r="C81" s="17">
        <v>3</v>
      </c>
      <c r="D81" s="14">
        <v>0</v>
      </c>
      <c r="E81" s="14">
        <v>0</v>
      </c>
      <c r="F81" s="14">
        <v>0</v>
      </c>
      <c r="G81" s="14">
        <v>2</v>
      </c>
      <c r="H81" s="14">
        <v>1</v>
      </c>
      <c r="I81" s="17">
        <v>0</v>
      </c>
      <c r="J81" s="15">
        <v>0</v>
      </c>
    </row>
    <row r="82" spans="1:10">
      <c r="A82" s="36" t="s">
        <v>36</v>
      </c>
      <c r="B82" s="20" t="s">
        <v>12</v>
      </c>
      <c r="C82" s="17">
        <v>36</v>
      </c>
      <c r="D82" s="8">
        <v>2</v>
      </c>
      <c r="E82" s="8">
        <v>2</v>
      </c>
      <c r="F82" s="9">
        <v>0</v>
      </c>
      <c r="G82" s="9">
        <v>1</v>
      </c>
      <c r="H82" s="8">
        <v>1</v>
      </c>
      <c r="I82" s="10">
        <v>17</v>
      </c>
      <c r="J82" s="8">
        <v>13</v>
      </c>
    </row>
    <row r="83" spans="1:10">
      <c r="A83" s="36"/>
      <c r="B83" s="20" t="s">
        <v>13</v>
      </c>
      <c r="C83" s="17">
        <v>95</v>
      </c>
      <c r="D83" s="9">
        <v>2</v>
      </c>
      <c r="E83" s="9">
        <v>0</v>
      </c>
      <c r="F83" s="9">
        <v>0</v>
      </c>
      <c r="G83" s="8">
        <v>3</v>
      </c>
      <c r="H83" s="8">
        <v>2</v>
      </c>
      <c r="I83" s="10">
        <v>60</v>
      </c>
      <c r="J83" s="8">
        <v>28</v>
      </c>
    </row>
    <row r="84" spans="1:10">
      <c r="A84" s="36"/>
      <c r="B84" s="23" t="s">
        <v>14</v>
      </c>
      <c r="C84" s="17">
        <v>131</v>
      </c>
      <c r="D84" s="14">
        <v>4</v>
      </c>
      <c r="E84" s="14">
        <v>2</v>
      </c>
      <c r="F84" s="14">
        <v>0</v>
      </c>
      <c r="G84" s="14">
        <v>4</v>
      </c>
      <c r="H84" s="14">
        <v>3</v>
      </c>
      <c r="I84" s="17">
        <v>77</v>
      </c>
      <c r="J84" s="15">
        <v>41</v>
      </c>
    </row>
    <row r="85" spans="1:10">
      <c r="A85" s="36" t="s">
        <v>37</v>
      </c>
      <c r="B85" s="20" t="s">
        <v>12</v>
      </c>
      <c r="C85" s="17">
        <v>45</v>
      </c>
      <c r="D85" s="8">
        <v>8</v>
      </c>
      <c r="E85" s="8">
        <v>2</v>
      </c>
      <c r="F85" s="9">
        <v>1</v>
      </c>
      <c r="G85" s="9">
        <v>4</v>
      </c>
      <c r="H85" s="8">
        <v>3</v>
      </c>
      <c r="I85" s="10">
        <v>4</v>
      </c>
      <c r="J85" s="8">
        <v>23</v>
      </c>
    </row>
    <row r="86" spans="1:10">
      <c r="A86" s="36"/>
      <c r="B86" s="20" t="s">
        <v>13</v>
      </c>
      <c r="C86" s="17">
        <v>103</v>
      </c>
      <c r="D86" s="9">
        <v>2</v>
      </c>
      <c r="E86" s="9">
        <v>4</v>
      </c>
      <c r="F86" s="9">
        <v>0</v>
      </c>
      <c r="G86" s="8">
        <v>13</v>
      </c>
      <c r="H86" s="8">
        <v>9</v>
      </c>
      <c r="I86" s="10">
        <v>42</v>
      </c>
      <c r="J86" s="10">
        <v>33</v>
      </c>
    </row>
    <row r="87" spans="1:10">
      <c r="A87" s="36"/>
      <c r="B87" s="23" t="s">
        <v>14</v>
      </c>
      <c r="C87" s="17">
        <v>148</v>
      </c>
      <c r="D87" s="14">
        <v>10</v>
      </c>
      <c r="E87" s="14">
        <v>6</v>
      </c>
      <c r="F87" s="14">
        <v>1</v>
      </c>
      <c r="G87" s="14">
        <v>17</v>
      </c>
      <c r="H87" s="14">
        <v>12</v>
      </c>
      <c r="I87" s="17">
        <v>46</v>
      </c>
      <c r="J87" s="15">
        <v>56</v>
      </c>
    </row>
    <row r="88" spans="1:10" s="2" customFormat="1" ht="20.2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29" t="s">
        <v>38</v>
      </c>
      <c r="B89" s="29"/>
      <c r="C89" s="29"/>
      <c r="D89" s="29"/>
      <c r="E89" s="29"/>
      <c r="F89" s="29"/>
      <c r="G89" s="29"/>
      <c r="H89" s="29"/>
      <c r="I89" s="29"/>
      <c r="J89" s="29"/>
    </row>
    <row r="90" spans="1:10">
      <c r="A90" s="29" t="s">
        <v>74</v>
      </c>
      <c r="B90" s="29"/>
      <c r="C90" s="29"/>
      <c r="D90" s="29"/>
      <c r="E90" s="29"/>
      <c r="F90" s="29"/>
      <c r="G90" s="29"/>
      <c r="H90" s="29"/>
      <c r="I90" s="29"/>
      <c r="J90" s="29"/>
    </row>
    <row r="91" spans="1:10">
      <c r="A91" s="22" t="s">
        <v>0</v>
      </c>
      <c r="B91" s="32" t="s">
        <v>1</v>
      </c>
      <c r="C91" s="32" t="s">
        <v>3</v>
      </c>
      <c r="D91" s="32" t="s">
        <v>4</v>
      </c>
      <c r="E91" s="32" t="s">
        <v>5</v>
      </c>
      <c r="F91" s="32" t="s">
        <v>6</v>
      </c>
      <c r="G91" s="32" t="s">
        <v>7</v>
      </c>
      <c r="H91" s="32" t="s">
        <v>8</v>
      </c>
      <c r="I91" s="32" t="s">
        <v>9</v>
      </c>
      <c r="J91" s="32" t="s">
        <v>10</v>
      </c>
    </row>
    <row r="92" spans="1:10">
      <c r="A92" s="24" t="s">
        <v>2</v>
      </c>
      <c r="B92" s="33"/>
      <c r="C92" s="33"/>
      <c r="D92" s="33"/>
      <c r="E92" s="33"/>
      <c r="F92" s="33"/>
      <c r="G92" s="33"/>
      <c r="H92" s="33"/>
      <c r="I92" s="33"/>
      <c r="J92" s="33"/>
    </row>
    <row r="93" spans="1:10">
      <c r="A93" s="36" t="s">
        <v>39</v>
      </c>
      <c r="B93" s="20" t="s">
        <v>12</v>
      </c>
      <c r="C93" s="17">
        <f t="shared" ref="C93:C103" si="0">SUM(D93:J93)</f>
        <v>84</v>
      </c>
      <c r="D93" s="8">
        <f>[1]الفجيرة!D38</f>
        <v>4</v>
      </c>
      <c r="E93" s="8">
        <f>'[1]رلس الخيمة'!D38</f>
        <v>1</v>
      </c>
      <c r="F93" s="9">
        <f>'[1]ام القبوين'!D38</f>
        <v>0</v>
      </c>
      <c r="G93" s="9">
        <f>[1]عجمان!D38</f>
        <v>11</v>
      </c>
      <c r="H93" s="8">
        <f>[1]الشارقة!D37</f>
        <v>8</v>
      </c>
      <c r="I93" s="10">
        <f>[1]دبي!D38</f>
        <v>4</v>
      </c>
      <c r="J93" s="25">
        <f>[1]ابوطبي!D44</f>
        <v>56</v>
      </c>
    </row>
    <row r="94" spans="1:10">
      <c r="A94" s="36"/>
      <c r="B94" s="20" t="s">
        <v>13</v>
      </c>
      <c r="C94" s="17">
        <f t="shared" si="0"/>
        <v>188</v>
      </c>
      <c r="D94" s="9">
        <f>[1]الفجيرة!C38</f>
        <v>7</v>
      </c>
      <c r="E94" s="9">
        <f>'[1]رلس الخيمة'!C38</f>
        <v>4</v>
      </c>
      <c r="F94" s="9">
        <f>'[1]ام القبوين'!C38</f>
        <v>2</v>
      </c>
      <c r="G94" s="8">
        <f>[1]عجمان!C38</f>
        <v>11</v>
      </c>
      <c r="H94" s="8">
        <f>[1]الشارقة!C37</f>
        <v>21</v>
      </c>
      <c r="I94" s="10">
        <f>[1]دبي!C38</f>
        <v>65</v>
      </c>
      <c r="J94" s="11">
        <f>[1]ابوطبي!C44</f>
        <v>78</v>
      </c>
    </row>
    <row r="95" spans="1:10">
      <c r="A95" s="36"/>
      <c r="B95" s="23" t="s">
        <v>14</v>
      </c>
      <c r="C95" s="17">
        <f t="shared" si="0"/>
        <v>272</v>
      </c>
      <c r="D95" s="14">
        <f>D93+D94</f>
        <v>11</v>
      </c>
      <c r="E95" s="14">
        <f>E93+E94</f>
        <v>5</v>
      </c>
      <c r="F95" s="14">
        <f>F93+F94</f>
        <v>2</v>
      </c>
      <c r="G95" s="14">
        <f>G93+G94</f>
        <v>22</v>
      </c>
      <c r="H95" s="14">
        <f>H93+H94</f>
        <v>29</v>
      </c>
      <c r="I95" s="17">
        <f>SUM(I93:I94)</f>
        <v>69</v>
      </c>
      <c r="J95" s="17">
        <f>SUM(J93:J94)</f>
        <v>134</v>
      </c>
    </row>
    <row r="96" spans="1:10">
      <c r="A96" s="36" t="s">
        <v>40</v>
      </c>
      <c r="B96" s="20" t="s">
        <v>12</v>
      </c>
      <c r="C96" s="17">
        <f t="shared" si="0"/>
        <v>427</v>
      </c>
      <c r="D96" s="8">
        <f>[1]الفجيرة!D39</f>
        <v>12</v>
      </c>
      <c r="E96" s="8">
        <f>'[1]رلس الخيمة'!D39</f>
        <v>43</v>
      </c>
      <c r="F96" s="9">
        <f>'[1]ام القبوين'!D39</f>
        <v>5</v>
      </c>
      <c r="G96" s="9">
        <f>[1]عجمان!D39</f>
        <v>10</v>
      </c>
      <c r="H96" s="8">
        <f>[1]الشارقة!D38</f>
        <v>11</v>
      </c>
      <c r="I96" s="10">
        <f>[1]دبي!D39</f>
        <v>108</v>
      </c>
      <c r="J96" s="11">
        <f>[1]ابوطبي!D45</f>
        <v>238</v>
      </c>
    </row>
    <row r="97" spans="1:10">
      <c r="A97" s="36"/>
      <c r="B97" s="20" t="s">
        <v>13</v>
      </c>
      <c r="C97" s="17">
        <f t="shared" si="0"/>
        <v>1605</v>
      </c>
      <c r="D97" s="9">
        <f>[1]الفجيرة!C39</f>
        <v>31</v>
      </c>
      <c r="E97" s="9">
        <f>'[1]رلس الخيمة'!C39</f>
        <v>64</v>
      </c>
      <c r="F97" s="9">
        <f>'[1]ام القبوين'!C39</f>
        <v>8</v>
      </c>
      <c r="G97" s="8">
        <f>[1]عجمان!C39</f>
        <v>56</v>
      </c>
      <c r="H97" s="8">
        <f>[1]الشارقة!C38</f>
        <v>51</v>
      </c>
      <c r="I97" s="10">
        <f>[1]دبي!C39</f>
        <v>732</v>
      </c>
      <c r="J97" s="11">
        <f>[1]ابوطبي!C45</f>
        <v>663</v>
      </c>
    </row>
    <row r="98" spans="1:10">
      <c r="A98" s="36"/>
      <c r="B98" s="23" t="s">
        <v>14</v>
      </c>
      <c r="C98" s="17">
        <f t="shared" si="0"/>
        <v>2032</v>
      </c>
      <c r="D98" s="14">
        <f>D96+D97</f>
        <v>43</v>
      </c>
      <c r="E98" s="14">
        <f>E96+E97</f>
        <v>107</v>
      </c>
      <c r="F98" s="14">
        <f>F96+F97</f>
        <v>13</v>
      </c>
      <c r="G98" s="14">
        <f>G96+G97</f>
        <v>66</v>
      </c>
      <c r="H98" s="14">
        <f>H96+H97</f>
        <v>62</v>
      </c>
      <c r="I98" s="17">
        <f>SUM(I96:I97)</f>
        <v>840</v>
      </c>
      <c r="J98" s="17">
        <f>SUM(J96:J97)</f>
        <v>901</v>
      </c>
    </row>
    <row r="99" spans="1:10">
      <c r="A99" s="36" t="s">
        <v>41</v>
      </c>
      <c r="B99" s="20" t="s">
        <v>12</v>
      </c>
      <c r="C99" s="17">
        <f t="shared" si="0"/>
        <v>384</v>
      </c>
      <c r="D99" s="8">
        <f>[1]الفجيرة!D40</f>
        <v>3</v>
      </c>
      <c r="E99" s="8">
        <f>'[1]رلس الخيمة'!D40</f>
        <v>25</v>
      </c>
      <c r="F99" s="9">
        <f>'[1]ام القبوين'!D40</f>
        <v>8</v>
      </c>
      <c r="G99" s="9">
        <f>[1]عجمان!D40</f>
        <v>2</v>
      </c>
      <c r="H99" s="8">
        <f>[1]الشارقة!D39</f>
        <v>8</v>
      </c>
      <c r="I99" s="10">
        <f>[1]دبي!D40</f>
        <v>203</v>
      </c>
      <c r="J99" s="10">
        <f>[1]ابوطبي!D46</f>
        <v>135</v>
      </c>
    </row>
    <row r="100" spans="1:10">
      <c r="A100" s="36"/>
      <c r="B100" s="20" t="s">
        <v>13</v>
      </c>
      <c r="C100" s="17">
        <f t="shared" si="0"/>
        <v>1193</v>
      </c>
      <c r="D100" s="9">
        <f>[1]الفجيرة!C40</f>
        <v>28</v>
      </c>
      <c r="E100" s="9">
        <f>'[1]رلس الخيمة'!C40</f>
        <v>42</v>
      </c>
      <c r="F100" s="9">
        <f>'[1]ام القبوين'!C40</f>
        <v>16</v>
      </c>
      <c r="G100" s="8">
        <f>[1]عجمان!C40</f>
        <v>35</v>
      </c>
      <c r="H100" s="8">
        <f>[1]الشارقة!C39</f>
        <v>47</v>
      </c>
      <c r="I100" s="10">
        <f>[1]دبي!C40</f>
        <v>454</v>
      </c>
      <c r="J100" s="10">
        <f>[1]ابوطبي!C46</f>
        <v>571</v>
      </c>
    </row>
    <row r="101" spans="1:10">
      <c r="A101" s="36"/>
      <c r="B101" s="23" t="s">
        <v>14</v>
      </c>
      <c r="C101" s="17">
        <f t="shared" si="0"/>
        <v>1577</v>
      </c>
      <c r="D101" s="14">
        <f>D99+D100</f>
        <v>31</v>
      </c>
      <c r="E101" s="14">
        <f>E99+E100</f>
        <v>67</v>
      </c>
      <c r="F101" s="14">
        <f>F99+F100</f>
        <v>24</v>
      </c>
      <c r="G101" s="14">
        <f>G99+G100</f>
        <v>37</v>
      </c>
      <c r="H101" s="14">
        <f>H99+H100</f>
        <v>55</v>
      </c>
      <c r="I101" s="17">
        <f>SUM(I99:I100)</f>
        <v>657</v>
      </c>
      <c r="J101" s="15">
        <f>SUM(J99:J100)</f>
        <v>706</v>
      </c>
    </row>
    <row r="102" spans="1:10" ht="12.75" customHeight="1">
      <c r="A102" s="39" t="s">
        <v>42</v>
      </c>
      <c r="B102" s="20" t="s">
        <v>12</v>
      </c>
      <c r="C102" s="17">
        <f t="shared" si="0"/>
        <v>0</v>
      </c>
      <c r="D102" s="8">
        <f>[1]الفجيرة!D41</f>
        <v>0</v>
      </c>
      <c r="E102" s="8">
        <f>'[1]رلس الخيمة'!D41</f>
        <v>0</v>
      </c>
      <c r="F102" s="9">
        <f>'[1]ام القبوين'!D41</f>
        <v>0</v>
      </c>
      <c r="G102" s="9">
        <f>[1]عجمان!D41</f>
        <v>0</v>
      </c>
      <c r="H102" s="8">
        <f>[1]الشارقة!D40</f>
        <v>0</v>
      </c>
      <c r="I102" s="10">
        <f>[1]دبي!D41</f>
        <v>0</v>
      </c>
      <c r="J102" s="10">
        <f>[1]ابوطبي!D47</f>
        <v>0</v>
      </c>
    </row>
    <row r="103" spans="1:10">
      <c r="A103" s="39"/>
      <c r="B103" s="20" t="s">
        <v>13</v>
      </c>
      <c r="C103" s="17">
        <f t="shared" si="0"/>
        <v>24</v>
      </c>
      <c r="D103" s="9">
        <f>[1]الفجيرة!C41</f>
        <v>0</v>
      </c>
      <c r="E103" s="9">
        <f>'[1]رلس الخيمة'!C41</f>
        <v>1</v>
      </c>
      <c r="F103" s="9">
        <f>'[1]ام القبوين'!C41</f>
        <v>2</v>
      </c>
      <c r="G103" s="8">
        <f>[1]عجمان!C41</f>
        <v>0</v>
      </c>
      <c r="H103" s="8">
        <f>[1]الشارقة!C40</f>
        <v>0</v>
      </c>
      <c r="I103" s="10">
        <f>[1]دبي!C41</f>
        <v>1</v>
      </c>
      <c r="J103" s="10">
        <f>[1]ابوطبي!C47</f>
        <v>20</v>
      </c>
    </row>
    <row r="104" spans="1:10">
      <c r="A104" s="39"/>
      <c r="B104" s="23" t="s">
        <v>14</v>
      </c>
      <c r="C104" s="17">
        <f>SUM(C102:C103)</f>
        <v>24</v>
      </c>
      <c r="D104" s="14">
        <f>D102+D103</f>
        <v>0</v>
      </c>
      <c r="E104" s="14">
        <f>E102+E103</f>
        <v>1</v>
      </c>
      <c r="F104" s="14">
        <f>F102+F103</f>
        <v>2</v>
      </c>
      <c r="G104" s="14">
        <f>G102+G103</f>
        <v>0</v>
      </c>
      <c r="H104" s="14">
        <f>H102+H103</f>
        <v>0</v>
      </c>
      <c r="I104" s="17">
        <f>SUM(I102:I103)</f>
        <v>1</v>
      </c>
      <c r="J104" s="15">
        <f>SUM(J102:J103)</f>
        <v>20</v>
      </c>
    </row>
    <row r="105" spans="1:10">
      <c r="A105" s="39" t="s">
        <v>43</v>
      </c>
      <c r="B105" s="20" t="s">
        <v>12</v>
      </c>
      <c r="C105" s="17">
        <f t="shared" ref="C105:C122" si="1">SUM(D105:J105)</f>
        <v>38</v>
      </c>
      <c r="D105" s="8">
        <f>[1]الفجيرة!D42</f>
        <v>13</v>
      </c>
      <c r="E105" s="8">
        <f>'[1]رلس الخيمة'!D42</f>
        <v>1</v>
      </c>
      <c r="F105" s="9">
        <f>'[1]ام القبوين'!D42</f>
        <v>0</v>
      </c>
      <c r="G105" s="9">
        <f>[1]عجمان!D42</f>
        <v>1</v>
      </c>
      <c r="H105" s="8">
        <f>[1]الشارقة!D41</f>
        <v>6</v>
      </c>
      <c r="I105" s="10">
        <f>[1]دبي!D42</f>
        <v>8</v>
      </c>
      <c r="J105" s="10">
        <f>[1]ابوطبي!D48</f>
        <v>9</v>
      </c>
    </row>
    <row r="106" spans="1:10">
      <c r="A106" s="39"/>
      <c r="B106" s="20" t="s">
        <v>13</v>
      </c>
      <c r="C106" s="17">
        <f t="shared" si="1"/>
        <v>461</v>
      </c>
      <c r="D106" s="9">
        <f>[1]الفجيرة!C42</f>
        <v>36</v>
      </c>
      <c r="E106" s="9">
        <f>'[1]رلس الخيمة'!C42</f>
        <v>6</v>
      </c>
      <c r="F106" s="9">
        <f>'[1]ام القبوين'!C42</f>
        <v>2</v>
      </c>
      <c r="G106" s="8">
        <f>[1]عجمان!C42</f>
        <v>9</v>
      </c>
      <c r="H106" s="8">
        <f>[1]الشارقة!C41</f>
        <v>54</v>
      </c>
      <c r="I106" s="10">
        <f>[1]دبي!C42</f>
        <v>235</v>
      </c>
      <c r="J106" s="10">
        <f>[1]ابوطبي!C48</f>
        <v>119</v>
      </c>
    </row>
    <row r="107" spans="1:10">
      <c r="A107" s="39"/>
      <c r="B107" s="23" t="s">
        <v>14</v>
      </c>
      <c r="C107" s="17">
        <f t="shared" si="1"/>
        <v>499</v>
      </c>
      <c r="D107" s="14">
        <f>D105+D106</f>
        <v>49</v>
      </c>
      <c r="E107" s="14">
        <f>E105+E106</f>
        <v>7</v>
      </c>
      <c r="F107" s="14">
        <f>F105+F106</f>
        <v>2</v>
      </c>
      <c r="G107" s="14">
        <f>G105+G106</f>
        <v>10</v>
      </c>
      <c r="H107" s="14">
        <f>H105+H106</f>
        <v>60</v>
      </c>
      <c r="I107" s="17">
        <f>SUM(I105:I106)</f>
        <v>243</v>
      </c>
      <c r="J107" s="15">
        <f>SUM(J105:J106)</f>
        <v>128</v>
      </c>
    </row>
    <row r="108" spans="1:10" ht="12.75" customHeight="1">
      <c r="A108" s="39" t="s">
        <v>44</v>
      </c>
      <c r="B108" s="20" t="s">
        <v>12</v>
      </c>
      <c r="C108" s="17">
        <f t="shared" si="1"/>
        <v>5</v>
      </c>
      <c r="D108" s="8">
        <f>[1]الفجيرة!D43</f>
        <v>0</v>
      </c>
      <c r="E108" s="8">
        <f>'[1]رلس الخيمة'!D43</f>
        <v>2</v>
      </c>
      <c r="F108" s="9">
        <f>'[1]ام القبوين'!D43</f>
        <v>0</v>
      </c>
      <c r="G108" s="9">
        <f>[1]عجمان!D43</f>
        <v>0</v>
      </c>
      <c r="H108" s="8">
        <f>[1]الشارقة!D42</f>
        <v>3</v>
      </c>
      <c r="I108" s="10">
        <f>[1]دبي!D43</f>
        <v>0</v>
      </c>
      <c r="J108" s="10">
        <f>[1]ابوطبي!D49</f>
        <v>0</v>
      </c>
    </row>
    <row r="109" spans="1:10">
      <c r="A109" s="39"/>
      <c r="B109" s="20" t="s">
        <v>13</v>
      </c>
      <c r="C109" s="17">
        <f t="shared" si="1"/>
        <v>13</v>
      </c>
      <c r="D109" s="9">
        <f>[1]الفجيرة!C43</f>
        <v>0</v>
      </c>
      <c r="E109" s="9">
        <f>'[1]رلس الخيمة'!C43</f>
        <v>1</v>
      </c>
      <c r="F109" s="9">
        <f>'[1]ام القبوين'!C43</f>
        <v>0</v>
      </c>
      <c r="G109" s="8">
        <f>[1]عجمان!C43</f>
        <v>0</v>
      </c>
      <c r="H109" s="8">
        <f>[1]الشارقة!C42</f>
        <v>7</v>
      </c>
      <c r="I109" s="10">
        <f>[1]دبي!C43</f>
        <v>5</v>
      </c>
      <c r="J109" s="10">
        <f>[1]ابوطبي!C49</f>
        <v>0</v>
      </c>
    </row>
    <row r="110" spans="1:10">
      <c r="A110" s="39"/>
      <c r="B110" s="26" t="s">
        <v>14</v>
      </c>
      <c r="C110" s="17">
        <f t="shared" si="1"/>
        <v>18</v>
      </c>
      <c r="D110" s="13">
        <f>D108+D109</f>
        <v>0</v>
      </c>
      <c r="E110" s="13">
        <f>E108+E109</f>
        <v>3</v>
      </c>
      <c r="F110" s="13">
        <f>F108+F109</f>
        <v>0</v>
      </c>
      <c r="G110" s="13">
        <f>G108+G109</f>
        <v>0</v>
      </c>
      <c r="H110" s="13">
        <f>H108+H109</f>
        <v>10</v>
      </c>
      <c r="I110" s="16">
        <f>SUM(I108:I109)</f>
        <v>5</v>
      </c>
      <c r="J110" s="27">
        <f>SUM(J108:J109)</f>
        <v>0</v>
      </c>
    </row>
    <row r="111" spans="1:10" ht="12.75" customHeight="1">
      <c r="A111" s="39" t="s">
        <v>45</v>
      </c>
      <c r="B111" s="20" t="s">
        <v>12</v>
      </c>
      <c r="C111" s="17">
        <f t="shared" si="1"/>
        <v>36</v>
      </c>
      <c r="D111" s="8">
        <f>[1]الفجيرة!D44</f>
        <v>4</v>
      </c>
      <c r="E111" s="8">
        <f>'[1]رلس الخيمة'!D44</f>
        <v>0</v>
      </c>
      <c r="F111" s="9">
        <f>'[1]ام القبوين'!D44</f>
        <v>1</v>
      </c>
      <c r="G111" s="9">
        <f>[1]عجمان!D44</f>
        <v>0</v>
      </c>
      <c r="H111" s="8">
        <f>[1]الشارقة!D43</f>
        <v>0</v>
      </c>
      <c r="I111" s="10">
        <f>[1]دبي!D44</f>
        <v>31</v>
      </c>
      <c r="J111" s="10">
        <f>[1]ابوطبي!D50</f>
        <v>0</v>
      </c>
    </row>
    <row r="112" spans="1:10">
      <c r="A112" s="39"/>
      <c r="B112" s="20" t="s">
        <v>13</v>
      </c>
      <c r="C112" s="17">
        <f t="shared" si="1"/>
        <v>351</v>
      </c>
      <c r="D112" s="9">
        <f>[1]الفجيرة!C44</f>
        <v>0</v>
      </c>
      <c r="E112" s="9">
        <f>'[1]رلس الخيمة'!C44</f>
        <v>0</v>
      </c>
      <c r="F112" s="9">
        <f>'[1]ام القبوين'!C44</f>
        <v>0</v>
      </c>
      <c r="G112" s="8">
        <f>[1]عجمان!C44</f>
        <v>1</v>
      </c>
      <c r="H112" s="8">
        <f>[1]الشارقة!C43</f>
        <v>0</v>
      </c>
      <c r="I112" s="10">
        <f>[1]دبي!C44</f>
        <v>350</v>
      </c>
      <c r="J112" s="10">
        <f>[1]ابوطبي!C50</f>
        <v>0</v>
      </c>
    </row>
    <row r="113" spans="1:10">
      <c r="A113" s="39"/>
      <c r="B113" s="23" t="s">
        <v>14</v>
      </c>
      <c r="C113" s="17">
        <f t="shared" si="1"/>
        <v>387</v>
      </c>
      <c r="D113" s="14">
        <f>D111+D112</f>
        <v>4</v>
      </c>
      <c r="E113" s="14">
        <f>E111+E112</f>
        <v>0</v>
      </c>
      <c r="F113" s="14">
        <f>F111+F112</f>
        <v>1</v>
      </c>
      <c r="G113" s="14">
        <f>G111+G112</f>
        <v>1</v>
      </c>
      <c r="H113" s="14">
        <f>H111+H112</f>
        <v>0</v>
      </c>
      <c r="I113" s="17">
        <f>SUM(I111:I112)</f>
        <v>381</v>
      </c>
      <c r="J113" s="15">
        <f>SUM(J111:J112)</f>
        <v>0</v>
      </c>
    </row>
    <row r="114" spans="1:10" ht="12.75" customHeight="1">
      <c r="A114" s="39" t="s">
        <v>46</v>
      </c>
      <c r="B114" s="20" t="s">
        <v>12</v>
      </c>
      <c r="C114" s="17">
        <f t="shared" si="1"/>
        <v>410</v>
      </c>
      <c r="D114" s="8">
        <f>[1]الفجيرة!D45</f>
        <v>20</v>
      </c>
      <c r="E114" s="8">
        <f>'[1]رلس الخيمة'!D45</f>
        <v>7</v>
      </c>
      <c r="F114" s="9">
        <f>'[1]ام القبوين'!D45</f>
        <v>6</v>
      </c>
      <c r="G114" s="9">
        <f>[1]عجمان!D45</f>
        <v>7</v>
      </c>
      <c r="H114" s="8">
        <f>[1]الشارقة!D44</f>
        <v>10</v>
      </c>
      <c r="I114" s="10">
        <f>[1]دبي!D45</f>
        <v>167</v>
      </c>
      <c r="J114" s="10">
        <f>[1]ابوطبي!D51</f>
        <v>193</v>
      </c>
    </row>
    <row r="115" spans="1:10">
      <c r="A115" s="39"/>
      <c r="B115" s="20" t="s">
        <v>13</v>
      </c>
      <c r="C115" s="17">
        <f t="shared" si="1"/>
        <v>1227</v>
      </c>
      <c r="D115" s="9">
        <f>[1]الفجيرة!C45</f>
        <v>10</v>
      </c>
      <c r="E115" s="9">
        <f>'[1]رلس الخيمة'!C45</f>
        <v>6</v>
      </c>
      <c r="F115" s="9">
        <f>'[1]ام القبوين'!C45</f>
        <v>4</v>
      </c>
      <c r="G115" s="8">
        <f>[1]عجمان!C45</f>
        <v>9</v>
      </c>
      <c r="H115" s="8">
        <f>[1]الشارقة!C44</f>
        <v>42</v>
      </c>
      <c r="I115" s="10">
        <f>[1]دبي!C45</f>
        <v>795</v>
      </c>
      <c r="J115" s="10">
        <f>[1]ابوطبي!C51</f>
        <v>361</v>
      </c>
    </row>
    <row r="116" spans="1:10">
      <c r="A116" s="39"/>
      <c r="B116" s="23" t="s">
        <v>14</v>
      </c>
      <c r="C116" s="17">
        <f t="shared" si="1"/>
        <v>1637</v>
      </c>
      <c r="D116" s="14">
        <f>D114+D115</f>
        <v>30</v>
      </c>
      <c r="E116" s="14">
        <f>E114+E115</f>
        <v>13</v>
      </c>
      <c r="F116" s="14">
        <f>F114+F115</f>
        <v>10</v>
      </c>
      <c r="G116" s="14">
        <f>G114+G115</f>
        <v>16</v>
      </c>
      <c r="H116" s="14">
        <f>H114+H115</f>
        <v>52</v>
      </c>
      <c r="I116" s="17">
        <f>SUM(I114:I115)</f>
        <v>962</v>
      </c>
      <c r="J116" s="15">
        <f>SUM(J114:J115)</f>
        <v>554</v>
      </c>
    </row>
    <row r="117" spans="1:10" ht="12.75" customHeight="1">
      <c r="A117" s="39" t="s">
        <v>47</v>
      </c>
      <c r="B117" s="20" t="s">
        <v>12</v>
      </c>
      <c r="C117" s="17">
        <f t="shared" si="1"/>
        <v>19</v>
      </c>
      <c r="D117" s="8">
        <f>[1]الفجيرة!D46</f>
        <v>11</v>
      </c>
      <c r="E117" s="8">
        <f>'[1]رلس الخيمة'!D46</f>
        <v>0</v>
      </c>
      <c r="F117" s="9">
        <f>'[1]ام القبوين'!D46</f>
        <v>0</v>
      </c>
      <c r="G117" s="9">
        <f>[1]عجمان!D46</f>
        <v>0</v>
      </c>
      <c r="H117" s="8">
        <f>[1]الشارقة!D45</f>
        <v>0</v>
      </c>
      <c r="I117" s="10">
        <f>[1]دبي!D46</f>
        <v>1</v>
      </c>
      <c r="J117" s="8">
        <f>[1]ابوطبي!D52</f>
        <v>7</v>
      </c>
    </row>
    <row r="118" spans="1:10">
      <c r="A118" s="39"/>
      <c r="B118" s="20" t="s">
        <v>13</v>
      </c>
      <c r="C118" s="17">
        <f t="shared" si="1"/>
        <v>34</v>
      </c>
      <c r="D118" s="9">
        <f>[1]الفجيرة!C46</f>
        <v>9</v>
      </c>
      <c r="E118" s="9">
        <f>'[1]رلس الخيمة'!C46</f>
        <v>0</v>
      </c>
      <c r="F118" s="9">
        <f>'[1]ام القبوين'!C46</f>
        <v>0</v>
      </c>
      <c r="G118" s="8">
        <f>[1]عجمان!C46</f>
        <v>0</v>
      </c>
      <c r="H118" s="8">
        <f>[1]الشارقة!C45</f>
        <v>0</v>
      </c>
      <c r="I118" s="10">
        <f>[1]دبي!C46</f>
        <v>14</v>
      </c>
      <c r="J118" s="8">
        <f>[1]ابوطبي!C52</f>
        <v>11</v>
      </c>
    </row>
    <row r="119" spans="1:10">
      <c r="A119" s="39"/>
      <c r="B119" s="23" t="s">
        <v>14</v>
      </c>
      <c r="C119" s="17">
        <f t="shared" si="1"/>
        <v>53</v>
      </c>
      <c r="D119" s="14">
        <f>D117+D118</f>
        <v>20</v>
      </c>
      <c r="E119" s="14">
        <f>E117+E118</f>
        <v>0</v>
      </c>
      <c r="F119" s="14">
        <f>F117+F118</f>
        <v>0</v>
      </c>
      <c r="G119" s="14">
        <f>G117+G118</f>
        <v>0</v>
      </c>
      <c r="H119" s="14">
        <f>H117+H118</f>
        <v>0</v>
      </c>
      <c r="I119" s="17">
        <f>SUM(I117:I118)</f>
        <v>15</v>
      </c>
      <c r="J119" s="17">
        <f>SUM(J117:J118)</f>
        <v>18</v>
      </c>
    </row>
    <row r="120" spans="1:10">
      <c r="A120" s="36" t="s">
        <v>48</v>
      </c>
      <c r="B120" s="20" t="s">
        <v>12</v>
      </c>
      <c r="C120" s="17">
        <f t="shared" si="1"/>
        <v>278</v>
      </c>
      <c r="D120" s="8">
        <f>[1]الفجيرة!D47</f>
        <v>54</v>
      </c>
      <c r="E120" s="8">
        <f>'[1]رلس الخيمة'!D47</f>
        <v>0</v>
      </c>
      <c r="F120" s="9">
        <f>'[1]ام القبوين'!D47</f>
        <v>3</v>
      </c>
      <c r="G120" s="9">
        <f>[1]عجمان!D47</f>
        <v>19</v>
      </c>
      <c r="H120" s="8">
        <f>[1]الشارقة!D46</f>
        <v>25</v>
      </c>
      <c r="I120" s="10">
        <f>[1]دبي!D47</f>
        <v>86</v>
      </c>
      <c r="J120" s="10">
        <f>[1]ابوطبي!D53</f>
        <v>91</v>
      </c>
    </row>
    <row r="121" spans="1:10">
      <c r="A121" s="36"/>
      <c r="B121" s="20" t="s">
        <v>13</v>
      </c>
      <c r="C121" s="17">
        <f t="shared" si="1"/>
        <v>949</v>
      </c>
      <c r="D121" s="9">
        <f>[1]الفجيرة!C47</f>
        <v>70</v>
      </c>
      <c r="E121" s="9">
        <f>'[1]رلس الخيمة'!C47</f>
        <v>0</v>
      </c>
      <c r="F121" s="9">
        <f>'[1]ام القبوين'!C47</f>
        <v>15</v>
      </c>
      <c r="G121" s="8">
        <f>[1]عجمان!C47</f>
        <v>62</v>
      </c>
      <c r="H121" s="8">
        <f>[1]الشارقة!C46</f>
        <v>20</v>
      </c>
      <c r="I121" s="10">
        <f>[1]دبي!C47</f>
        <v>358</v>
      </c>
      <c r="J121" s="10">
        <f>[1]ابوطبي!C53</f>
        <v>424</v>
      </c>
    </row>
    <row r="122" spans="1:10">
      <c r="A122" s="36"/>
      <c r="B122" s="23" t="s">
        <v>14</v>
      </c>
      <c r="C122" s="17">
        <f t="shared" si="1"/>
        <v>1227</v>
      </c>
      <c r="D122" s="14">
        <f>D120+D121</f>
        <v>124</v>
      </c>
      <c r="E122" s="14">
        <f>E120+E121</f>
        <v>0</v>
      </c>
      <c r="F122" s="14">
        <f>F120+F121</f>
        <v>18</v>
      </c>
      <c r="G122" s="14">
        <f>G120+G121</f>
        <v>81</v>
      </c>
      <c r="H122" s="14">
        <f>H120+H121</f>
        <v>45</v>
      </c>
      <c r="I122" s="17">
        <f>SUM(I120:I121)</f>
        <v>444</v>
      </c>
      <c r="J122" s="15">
        <f>SUM(J120:J121)</f>
        <v>515</v>
      </c>
    </row>
    <row r="123" spans="1:10" ht="21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>
      <c r="A124" s="29" t="s">
        <v>38</v>
      </c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1:10">
      <c r="A125" s="29" t="s">
        <v>74</v>
      </c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1:10">
      <c r="A126" s="22" t="s">
        <v>0</v>
      </c>
      <c r="B126" s="30" t="s">
        <v>1</v>
      </c>
      <c r="C126" s="32" t="s">
        <v>3</v>
      </c>
      <c r="D126" s="30" t="s">
        <v>4</v>
      </c>
      <c r="E126" s="30" t="s">
        <v>5</v>
      </c>
      <c r="F126" s="30" t="s">
        <v>6</v>
      </c>
      <c r="G126" s="30" t="s">
        <v>7</v>
      </c>
      <c r="H126" s="30" t="s">
        <v>8</v>
      </c>
      <c r="I126" s="30" t="s">
        <v>9</v>
      </c>
      <c r="J126" s="41" t="s">
        <v>10</v>
      </c>
    </row>
    <row r="127" spans="1:10">
      <c r="A127" s="24" t="s">
        <v>2</v>
      </c>
      <c r="B127" s="30"/>
      <c r="C127" s="33"/>
      <c r="D127" s="30"/>
      <c r="E127" s="30"/>
      <c r="F127" s="30"/>
      <c r="G127" s="30"/>
      <c r="H127" s="30"/>
      <c r="I127" s="30"/>
      <c r="J127" s="42"/>
    </row>
    <row r="128" spans="1:10">
      <c r="A128" s="36" t="s">
        <v>49</v>
      </c>
      <c r="B128" s="20" t="s">
        <v>12</v>
      </c>
      <c r="C128" s="17">
        <f t="shared" ref="C128:C144" si="2">SUM(D128:J128)</f>
        <v>0</v>
      </c>
      <c r="D128" s="8">
        <f>[1]الفجيرة!D48</f>
        <v>0</v>
      </c>
      <c r="E128" s="8">
        <f>'[1]رلس الخيمة'!D48</f>
        <v>0</v>
      </c>
      <c r="F128" s="9">
        <f>'[1]ام القبوين'!D48</f>
        <v>0</v>
      </c>
      <c r="G128" s="9">
        <f>[1]عجمان!D48</f>
        <v>0</v>
      </c>
      <c r="H128" s="8">
        <f>[1]الشارقة!D47</f>
        <v>0</v>
      </c>
      <c r="I128" s="10">
        <f>[1]دبي!D48</f>
        <v>0</v>
      </c>
      <c r="J128" s="25">
        <f>[1]ابوطبي!D54</f>
        <v>0</v>
      </c>
    </row>
    <row r="129" spans="1:10">
      <c r="A129" s="36"/>
      <c r="B129" s="20" t="s">
        <v>13</v>
      </c>
      <c r="C129" s="17">
        <f t="shared" si="2"/>
        <v>11</v>
      </c>
      <c r="D129" s="9">
        <f>[1]الفجيرة!C48</f>
        <v>0</v>
      </c>
      <c r="E129" s="9">
        <f>'[1]رلس الخيمة'!C48</f>
        <v>0</v>
      </c>
      <c r="F129" s="9">
        <f>'[1]ام القبوين'!C48</f>
        <v>0</v>
      </c>
      <c r="G129" s="8">
        <f>[1]عجمان!C48</f>
        <v>0</v>
      </c>
      <c r="H129" s="8">
        <f>[1]الشارقة!C47</f>
        <v>0</v>
      </c>
      <c r="I129" s="10">
        <f>[1]دبي!C48</f>
        <v>11</v>
      </c>
      <c r="J129" s="11">
        <f>[1]ابوطبي!C54</f>
        <v>0</v>
      </c>
    </row>
    <row r="130" spans="1:10">
      <c r="A130" s="36"/>
      <c r="B130" s="23" t="s">
        <v>14</v>
      </c>
      <c r="C130" s="17">
        <f t="shared" si="2"/>
        <v>11</v>
      </c>
      <c r="D130" s="14">
        <f>D128+D129</f>
        <v>0</v>
      </c>
      <c r="E130" s="14">
        <f>E128+E129</f>
        <v>0</v>
      </c>
      <c r="F130" s="14">
        <f>F128+F129</f>
        <v>0</v>
      </c>
      <c r="G130" s="14">
        <f>G128+G129</f>
        <v>0</v>
      </c>
      <c r="H130" s="14">
        <f>H128+H129</f>
        <v>0</v>
      </c>
      <c r="I130" s="17">
        <f>SUM(I128:I129)</f>
        <v>11</v>
      </c>
      <c r="J130" s="17">
        <f>SUM(J128:J129)</f>
        <v>0</v>
      </c>
    </row>
    <row r="131" spans="1:10">
      <c r="A131" s="36" t="s">
        <v>50</v>
      </c>
      <c r="B131" s="20" t="s">
        <v>12</v>
      </c>
      <c r="C131" s="17">
        <f t="shared" si="2"/>
        <v>2</v>
      </c>
      <c r="D131" s="8">
        <f>[1]الفجيرة!D49</f>
        <v>1</v>
      </c>
      <c r="E131" s="8">
        <f>'[1]رلس الخيمة'!D49</f>
        <v>0</v>
      </c>
      <c r="F131" s="9">
        <f>'[1]ام القبوين'!D49</f>
        <v>0</v>
      </c>
      <c r="G131" s="9">
        <f>[1]عجمان!D49</f>
        <v>0</v>
      </c>
      <c r="H131" s="8">
        <f>[1]الشارقة!D48</f>
        <v>0</v>
      </c>
      <c r="I131" s="10">
        <f>[1]دبي!D49</f>
        <v>1</v>
      </c>
      <c r="J131" s="11">
        <f>[1]ابوطبي!D55</f>
        <v>0</v>
      </c>
    </row>
    <row r="132" spans="1:10">
      <c r="A132" s="36"/>
      <c r="B132" s="20" t="s">
        <v>13</v>
      </c>
      <c r="C132" s="17">
        <f t="shared" si="2"/>
        <v>61</v>
      </c>
      <c r="D132" s="9">
        <f>[1]الفجيرة!C49</f>
        <v>0</v>
      </c>
      <c r="E132" s="9">
        <f>'[1]رلس الخيمة'!C49</f>
        <v>0</v>
      </c>
      <c r="F132" s="9">
        <f>'[1]ام القبوين'!C49</f>
        <v>0</v>
      </c>
      <c r="G132" s="8">
        <f>[1]عجمان!C49</f>
        <v>0</v>
      </c>
      <c r="H132" s="8">
        <f>[1]الشارقة!C48</f>
        <v>0</v>
      </c>
      <c r="I132" s="10">
        <f>[1]دبي!C49</f>
        <v>61</v>
      </c>
      <c r="J132" s="11">
        <f>[1]ابوطبي!C55</f>
        <v>0</v>
      </c>
    </row>
    <row r="133" spans="1:10">
      <c r="A133" s="36"/>
      <c r="B133" s="23" t="s">
        <v>14</v>
      </c>
      <c r="C133" s="17">
        <f t="shared" si="2"/>
        <v>63</v>
      </c>
      <c r="D133" s="14">
        <f>D131+D132</f>
        <v>1</v>
      </c>
      <c r="E133" s="14">
        <f>E131+E132</f>
        <v>0</v>
      </c>
      <c r="F133" s="14">
        <f>F131+F132</f>
        <v>0</v>
      </c>
      <c r="G133" s="14">
        <f>G131+G132</f>
        <v>0</v>
      </c>
      <c r="H133" s="14">
        <f>H131+H132</f>
        <v>0</v>
      </c>
      <c r="I133" s="17">
        <f>SUM(I131:I132)</f>
        <v>62</v>
      </c>
      <c r="J133" s="17">
        <f>SUM(J132)</f>
        <v>0</v>
      </c>
    </row>
    <row r="134" spans="1:10">
      <c r="A134" s="36" t="s">
        <v>51</v>
      </c>
      <c r="B134" s="20" t="s">
        <v>12</v>
      </c>
      <c r="C134" s="17">
        <f t="shared" si="2"/>
        <v>0</v>
      </c>
      <c r="D134" s="8">
        <f>[1]الفجيرة!D50</f>
        <v>0</v>
      </c>
      <c r="E134" s="8">
        <f>'[1]رلس الخيمة'!D50</f>
        <v>0</v>
      </c>
      <c r="F134" s="9">
        <f>'[1]ام القبوين'!D50</f>
        <v>0</v>
      </c>
      <c r="G134" s="9">
        <f>[1]عجمان!D50</f>
        <v>0</v>
      </c>
      <c r="H134" s="8">
        <f>[1]الشارقة!D49</f>
        <v>0</v>
      </c>
      <c r="I134" s="10">
        <f>[1]دبي!D50</f>
        <v>0</v>
      </c>
      <c r="J134" s="10">
        <f>[1]ابوطبي!D56</f>
        <v>0</v>
      </c>
    </row>
    <row r="135" spans="1:10">
      <c r="A135" s="36"/>
      <c r="B135" s="20" t="s">
        <v>13</v>
      </c>
      <c r="C135" s="17">
        <f t="shared" si="2"/>
        <v>62</v>
      </c>
      <c r="D135" s="9">
        <f>[1]الفجيرة!C50</f>
        <v>0</v>
      </c>
      <c r="E135" s="9">
        <f>'[1]رلس الخيمة'!C50</f>
        <v>1</v>
      </c>
      <c r="F135" s="9">
        <f>'[1]ام القبوين'!C50</f>
        <v>0</v>
      </c>
      <c r="G135" s="8">
        <f>[1]عجمان!C50</f>
        <v>0</v>
      </c>
      <c r="H135" s="8">
        <f>[1]الشارقة!C49</f>
        <v>0</v>
      </c>
      <c r="I135" s="10">
        <f>[1]دبي!C50</f>
        <v>61</v>
      </c>
      <c r="J135" s="10">
        <f>[1]ابوطبي!C56</f>
        <v>0</v>
      </c>
    </row>
    <row r="136" spans="1:10">
      <c r="A136" s="36"/>
      <c r="B136" s="23" t="s">
        <v>14</v>
      </c>
      <c r="C136" s="17">
        <f t="shared" si="2"/>
        <v>62</v>
      </c>
      <c r="D136" s="14">
        <f>D134+D135</f>
        <v>0</v>
      </c>
      <c r="E136" s="14">
        <f>E134+E135</f>
        <v>1</v>
      </c>
      <c r="F136" s="14">
        <f>F134+F135</f>
        <v>0</v>
      </c>
      <c r="G136" s="14">
        <f>G134+G135</f>
        <v>0</v>
      </c>
      <c r="H136" s="14">
        <f>H134+H135</f>
        <v>0</v>
      </c>
      <c r="I136" s="17">
        <f>SUM(I134:I135)</f>
        <v>61</v>
      </c>
      <c r="J136" s="15">
        <f>SUM(J134:J135)</f>
        <v>0</v>
      </c>
    </row>
    <row r="137" spans="1:10">
      <c r="A137" s="39" t="s">
        <v>52</v>
      </c>
      <c r="B137" s="20" t="s">
        <v>12</v>
      </c>
      <c r="C137" s="17">
        <f t="shared" si="2"/>
        <v>108</v>
      </c>
      <c r="D137" s="8">
        <f>[1]الفجيرة!D51</f>
        <v>5</v>
      </c>
      <c r="E137" s="8">
        <f>'[1]رلس الخيمة'!D51</f>
        <v>0</v>
      </c>
      <c r="F137" s="9">
        <f>'[1]ام القبوين'!D51</f>
        <v>1</v>
      </c>
      <c r="G137" s="9">
        <f>[1]عجمان!D51</f>
        <v>0</v>
      </c>
      <c r="H137" s="8">
        <f>[1]الشارقة!D50</f>
        <v>1</v>
      </c>
      <c r="I137" s="10">
        <f>[1]دبي!D51</f>
        <v>95</v>
      </c>
      <c r="J137" s="10">
        <f>[1]ابوطبي!D57</f>
        <v>6</v>
      </c>
    </row>
    <row r="138" spans="1:10">
      <c r="A138" s="39"/>
      <c r="B138" s="20" t="s">
        <v>13</v>
      </c>
      <c r="C138" s="17">
        <f t="shared" si="2"/>
        <v>1162</v>
      </c>
      <c r="D138" s="9">
        <f>[1]الفجيرة!C51</f>
        <v>2</v>
      </c>
      <c r="E138" s="9">
        <f>'[1]رلس الخيمة'!C51</f>
        <v>3</v>
      </c>
      <c r="F138" s="9">
        <f>'[1]ام القبوين'!C51</f>
        <v>14</v>
      </c>
      <c r="G138" s="8">
        <f>[1]عجمان!C51</f>
        <v>3</v>
      </c>
      <c r="H138" s="8">
        <f>[1]الشارقة!C50</f>
        <v>2</v>
      </c>
      <c r="I138" s="10">
        <f>[1]دبي!C51</f>
        <v>1057</v>
      </c>
      <c r="J138" s="10">
        <f>[1]ابوطبي!C57</f>
        <v>81</v>
      </c>
    </row>
    <row r="139" spans="1:10">
      <c r="A139" s="39"/>
      <c r="B139" s="23" t="s">
        <v>14</v>
      </c>
      <c r="C139" s="17">
        <f t="shared" si="2"/>
        <v>1270</v>
      </c>
      <c r="D139" s="14">
        <f>D137+D138</f>
        <v>7</v>
      </c>
      <c r="E139" s="14">
        <f>E137+E138</f>
        <v>3</v>
      </c>
      <c r="F139" s="14">
        <f>F137+F138</f>
        <v>15</v>
      </c>
      <c r="G139" s="14">
        <f>G137+G138</f>
        <v>3</v>
      </c>
      <c r="H139" s="14">
        <f>H137+H138</f>
        <v>3</v>
      </c>
      <c r="I139" s="17">
        <f>SUM(I137:I138)</f>
        <v>1152</v>
      </c>
      <c r="J139" s="15">
        <f>SUM(J137:J138)</f>
        <v>87</v>
      </c>
    </row>
    <row r="140" spans="1:10">
      <c r="A140" s="39" t="s">
        <v>53</v>
      </c>
      <c r="B140" s="20" t="s">
        <v>12</v>
      </c>
      <c r="C140" s="17">
        <f t="shared" si="2"/>
        <v>1</v>
      </c>
      <c r="D140" s="8">
        <f>[1]الفجيرة!D52</f>
        <v>0</v>
      </c>
      <c r="E140" s="8">
        <f>'[1]رلس الخيمة'!D52</f>
        <v>0</v>
      </c>
      <c r="F140" s="9">
        <f>'[1]ام القبوين'!D52</f>
        <v>0</v>
      </c>
      <c r="G140" s="9">
        <f>[1]عجمان!D52</f>
        <v>0</v>
      </c>
      <c r="H140" s="8">
        <f>[1]الشارقة!D51</f>
        <v>0</v>
      </c>
      <c r="I140" s="10">
        <f>[1]دبي!D52</f>
        <v>1</v>
      </c>
      <c r="J140" s="12">
        <f>[1]ابوطبي!D58</f>
        <v>0</v>
      </c>
    </row>
    <row r="141" spans="1:10">
      <c r="A141" s="39"/>
      <c r="B141" s="20" t="s">
        <v>13</v>
      </c>
      <c r="C141" s="17">
        <f t="shared" si="2"/>
        <v>11</v>
      </c>
      <c r="D141" s="9">
        <f>[1]الفجيرة!C52</f>
        <v>0</v>
      </c>
      <c r="E141" s="9">
        <f>'[1]رلس الخيمة'!C52</f>
        <v>0</v>
      </c>
      <c r="F141" s="9">
        <f>'[1]ام القبوين'!C52</f>
        <v>1</v>
      </c>
      <c r="G141" s="8">
        <f>[1]عجمان!C52</f>
        <v>0</v>
      </c>
      <c r="H141" s="8">
        <f>[1]الشارقة!C51</f>
        <v>0</v>
      </c>
      <c r="I141" s="10">
        <f>[1]دبي!C52</f>
        <v>10</v>
      </c>
      <c r="J141" s="10">
        <f>[1]ابوطبي!C58</f>
        <v>0</v>
      </c>
    </row>
    <row r="142" spans="1:10">
      <c r="A142" s="39"/>
      <c r="B142" s="23" t="s">
        <v>14</v>
      </c>
      <c r="C142" s="17">
        <f t="shared" si="2"/>
        <v>12</v>
      </c>
      <c r="D142" s="14">
        <f>D140+D141</f>
        <v>0</v>
      </c>
      <c r="E142" s="14">
        <f>E140+E141</f>
        <v>0</v>
      </c>
      <c r="F142" s="14">
        <f>F140+F141</f>
        <v>1</v>
      </c>
      <c r="G142" s="14">
        <f>G140+G141</f>
        <v>0</v>
      </c>
      <c r="H142" s="14">
        <f>H140+H141</f>
        <v>0</v>
      </c>
      <c r="I142" s="17">
        <f>SUM(I140:I141)</f>
        <v>11</v>
      </c>
      <c r="J142" s="15">
        <f>SUM(J140:J141)</f>
        <v>0</v>
      </c>
    </row>
    <row r="143" spans="1:10">
      <c r="A143" s="39" t="s">
        <v>54</v>
      </c>
      <c r="B143" s="20" t="s">
        <v>12</v>
      </c>
      <c r="C143" s="17">
        <f t="shared" si="2"/>
        <v>10</v>
      </c>
      <c r="D143" s="8">
        <f>[1]الفجيرة!D53</f>
        <v>0</v>
      </c>
      <c r="E143" s="8">
        <f>'[1]رلس الخيمة'!D53</f>
        <v>1</v>
      </c>
      <c r="F143" s="9">
        <f>'[1]ام القبوين'!D53</f>
        <v>0</v>
      </c>
      <c r="G143" s="9">
        <f>[1]عجمان!D53</f>
        <v>1</v>
      </c>
      <c r="H143" s="8">
        <f>[1]الشارقة!D52</f>
        <v>1</v>
      </c>
      <c r="I143" s="10">
        <f>[1]دبي!D53</f>
        <v>1</v>
      </c>
      <c r="J143" s="10">
        <f>[1]ابوطبي!D59</f>
        <v>6</v>
      </c>
    </row>
    <row r="144" spans="1:10">
      <c r="A144" s="39"/>
      <c r="B144" s="20" t="s">
        <v>13</v>
      </c>
      <c r="C144" s="17">
        <f t="shared" si="2"/>
        <v>3289</v>
      </c>
      <c r="D144" s="9">
        <f>[1]الفجيرة!C53</f>
        <v>117</v>
      </c>
      <c r="E144" s="9">
        <f>'[1]رلس الخيمة'!C53</f>
        <v>196</v>
      </c>
      <c r="F144" s="9">
        <f>'[1]ام القبوين'!C53</f>
        <v>26</v>
      </c>
      <c r="G144" s="8">
        <f>[1]عجمان!C53</f>
        <v>84</v>
      </c>
      <c r="H144" s="8">
        <f>[1]الشارقة!C52</f>
        <v>977</v>
      </c>
      <c r="I144" s="10">
        <f>[1]دبي!C53</f>
        <v>706</v>
      </c>
      <c r="J144" s="10">
        <f>[1]ابوطبي!C59</f>
        <v>1183</v>
      </c>
    </row>
    <row r="145" spans="1:10">
      <c r="A145" s="39"/>
      <c r="B145" s="23" t="s">
        <v>14</v>
      </c>
      <c r="C145" s="15">
        <f>SUM(C143:C144)</f>
        <v>3299</v>
      </c>
      <c r="D145" s="14">
        <f>D143+D144</f>
        <v>117</v>
      </c>
      <c r="E145" s="14">
        <f>E143+E144</f>
        <v>197</v>
      </c>
      <c r="F145" s="14">
        <f>F143+F144</f>
        <v>26</v>
      </c>
      <c r="G145" s="14">
        <f>G143+G144</f>
        <v>85</v>
      </c>
      <c r="H145" s="14">
        <f>H143+H144</f>
        <v>978</v>
      </c>
      <c r="I145" s="17">
        <f>SUM(I143:I144)</f>
        <v>707</v>
      </c>
      <c r="J145" s="15">
        <f>SUM(J143:J144)</f>
        <v>1189</v>
      </c>
    </row>
    <row r="146" spans="1:10">
      <c r="A146" s="39" t="s">
        <v>55</v>
      </c>
      <c r="B146" s="20" t="s">
        <v>12</v>
      </c>
      <c r="C146" s="17">
        <f>SUM(D146:J146)</f>
        <v>88</v>
      </c>
      <c r="D146" s="8">
        <f>[1]الفجيرة!D54</f>
        <v>2</v>
      </c>
      <c r="E146" s="8">
        <f>'[1]رلس الخيمة'!D54</f>
        <v>3</v>
      </c>
      <c r="F146" s="9">
        <f>'[1]ام القبوين'!D54</f>
        <v>5</v>
      </c>
      <c r="G146" s="9">
        <f>[1]عجمان!D54</f>
        <v>3</v>
      </c>
      <c r="H146" s="8">
        <f>[1]الشارقة!D53</f>
        <v>2</v>
      </c>
      <c r="I146" s="10">
        <f>[1]دبي!D54</f>
        <v>17</v>
      </c>
      <c r="J146" s="10">
        <f>[1]ابوطبي!D60</f>
        <v>56</v>
      </c>
    </row>
    <row r="147" spans="1:10">
      <c r="A147" s="39"/>
      <c r="B147" s="20" t="s">
        <v>13</v>
      </c>
      <c r="C147" s="17">
        <f>SUM(D147:J147)</f>
        <v>452</v>
      </c>
      <c r="D147" s="9">
        <f>[1]الفجيرة!C54</f>
        <v>20</v>
      </c>
      <c r="E147" s="9">
        <f>'[1]رلس الخيمة'!C54</f>
        <v>4</v>
      </c>
      <c r="F147" s="9">
        <f>'[1]ام القبوين'!C54</f>
        <v>7</v>
      </c>
      <c r="G147" s="8">
        <f>[1]عجمان!C54</f>
        <v>5</v>
      </c>
      <c r="H147" s="8">
        <f>[1]الشارقة!C53</f>
        <v>160</v>
      </c>
      <c r="I147" s="10">
        <f>[1]دبي!C54</f>
        <v>105</v>
      </c>
      <c r="J147" s="10">
        <f>[1]ابوطبي!C60</f>
        <v>151</v>
      </c>
    </row>
    <row r="148" spans="1:10">
      <c r="A148" s="39"/>
      <c r="B148" s="23" t="s">
        <v>14</v>
      </c>
      <c r="C148" s="15">
        <f>SUM(C146:C147)</f>
        <v>540</v>
      </c>
      <c r="D148" s="14">
        <f>D146+D147</f>
        <v>22</v>
      </c>
      <c r="E148" s="14">
        <f>E146+E147</f>
        <v>7</v>
      </c>
      <c r="F148" s="14">
        <f>F146+F147</f>
        <v>12</v>
      </c>
      <c r="G148" s="14">
        <f>G146+G147</f>
        <v>8</v>
      </c>
      <c r="H148" s="14">
        <f>H146+H147</f>
        <v>162</v>
      </c>
      <c r="I148" s="17">
        <f t="shared" ref="I148:I154" si="3">SUM(I146:I147)</f>
        <v>122</v>
      </c>
      <c r="J148" s="15">
        <f>SUM(J146:J147)</f>
        <v>207</v>
      </c>
    </row>
    <row r="149" spans="1:10">
      <c r="A149" s="39" t="s">
        <v>56</v>
      </c>
      <c r="B149" s="20" t="s">
        <v>12</v>
      </c>
      <c r="C149" s="17">
        <f t="shared" ref="C149:C154" si="4">SUM(D149:J149)</f>
        <v>120</v>
      </c>
      <c r="D149" s="8">
        <f>[1]الفجيرة!D55</f>
        <v>7</v>
      </c>
      <c r="E149" s="8">
        <f>'[1]رلس الخيمة'!D55</f>
        <v>0</v>
      </c>
      <c r="F149" s="9">
        <f>'[1]ام القبوين'!D55</f>
        <v>0</v>
      </c>
      <c r="G149" s="9">
        <f>[1]عجمان!D55</f>
        <v>0</v>
      </c>
      <c r="H149" s="8">
        <f>[1]الشارقة!D54</f>
        <v>0</v>
      </c>
      <c r="I149" s="10">
        <f>[1]دبي!D55</f>
        <v>30</v>
      </c>
      <c r="J149" s="10">
        <f>[1]ابوطبي!D61</f>
        <v>83</v>
      </c>
    </row>
    <row r="150" spans="1:10">
      <c r="A150" s="39"/>
      <c r="B150" s="20" t="s">
        <v>13</v>
      </c>
      <c r="C150" s="17">
        <f t="shared" si="4"/>
        <v>174</v>
      </c>
      <c r="D150" s="9">
        <f>[1]الفجيرة!C55</f>
        <v>1</v>
      </c>
      <c r="E150" s="9">
        <f>'[1]رلس الخيمة'!C55</f>
        <v>0</v>
      </c>
      <c r="F150" s="9">
        <f>'[1]ام القبوين'!C55</f>
        <v>0</v>
      </c>
      <c r="G150" s="8">
        <f>[1]عجمان!C55</f>
        <v>4</v>
      </c>
      <c r="H150" s="8">
        <f>[1]الشارقة!C54</f>
        <v>10</v>
      </c>
      <c r="I150" s="10">
        <f>[1]دبي!C55</f>
        <v>106</v>
      </c>
      <c r="J150" s="10">
        <f>[1]ابوطبي!C61</f>
        <v>53</v>
      </c>
    </row>
    <row r="151" spans="1:10">
      <c r="A151" s="39"/>
      <c r="B151" s="23" t="s">
        <v>14</v>
      </c>
      <c r="C151" s="17">
        <f t="shared" si="4"/>
        <v>294</v>
      </c>
      <c r="D151" s="14">
        <f>D149+D150</f>
        <v>8</v>
      </c>
      <c r="E151" s="14">
        <f>E149+E150</f>
        <v>0</v>
      </c>
      <c r="F151" s="14">
        <f>F149+F150</f>
        <v>0</v>
      </c>
      <c r="G151" s="14">
        <f>G149+G150</f>
        <v>4</v>
      </c>
      <c r="H151" s="14">
        <f>H149+H150</f>
        <v>10</v>
      </c>
      <c r="I151" s="17">
        <f t="shared" si="3"/>
        <v>136</v>
      </c>
      <c r="J151" s="15">
        <f>SUM(J149:J150)</f>
        <v>136</v>
      </c>
    </row>
    <row r="152" spans="1:10">
      <c r="A152" s="39" t="s">
        <v>57</v>
      </c>
      <c r="B152" s="20" t="s">
        <v>12</v>
      </c>
      <c r="C152" s="17">
        <f t="shared" si="4"/>
        <v>515</v>
      </c>
      <c r="D152" s="8">
        <f>[1]الفجيرة!D56</f>
        <v>6</v>
      </c>
      <c r="E152" s="8">
        <f>'[1]رلس الخيمة'!D56</f>
        <v>1</v>
      </c>
      <c r="F152" s="9">
        <f>'[1]ام القبوين'!D56</f>
        <v>5</v>
      </c>
      <c r="G152" s="9">
        <f>[1]عجمان!D56</f>
        <v>1</v>
      </c>
      <c r="H152" s="8">
        <f>[1]الشارقة!D55</f>
        <v>0</v>
      </c>
      <c r="I152" s="10">
        <f>[1]دبي!D56</f>
        <v>0</v>
      </c>
      <c r="J152" s="10">
        <f>[1]ابوطبي!D62</f>
        <v>502</v>
      </c>
    </row>
    <row r="153" spans="1:10">
      <c r="A153" s="39"/>
      <c r="B153" s="20" t="s">
        <v>13</v>
      </c>
      <c r="C153" s="17">
        <f t="shared" si="4"/>
        <v>640</v>
      </c>
      <c r="D153" s="9">
        <f>[1]الفجيرة!C56</f>
        <v>3</v>
      </c>
      <c r="E153" s="9">
        <f>'[1]رلس الخيمة'!C56</f>
        <v>0</v>
      </c>
      <c r="F153" s="9">
        <f>'[1]ام القبوين'!C56</f>
        <v>0</v>
      </c>
      <c r="G153" s="8">
        <f>[1]عجمان!C56</f>
        <v>3</v>
      </c>
      <c r="H153" s="8">
        <f>[1]الشارقة!C55</f>
        <v>2</v>
      </c>
      <c r="I153" s="10">
        <f>[1]دبي!C56</f>
        <v>0</v>
      </c>
      <c r="J153" s="10">
        <f>[1]ابوطبي!C62</f>
        <v>632</v>
      </c>
    </row>
    <row r="154" spans="1:10">
      <c r="A154" s="39"/>
      <c r="B154" s="23" t="s">
        <v>14</v>
      </c>
      <c r="C154" s="17">
        <f t="shared" si="4"/>
        <v>1155</v>
      </c>
      <c r="D154" s="14">
        <f>D152+D153</f>
        <v>9</v>
      </c>
      <c r="E154" s="14">
        <f>E152+E153</f>
        <v>1</v>
      </c>
      <c r="F154" s="14">
        <f>F152+F153</f>
        <v>5</v>
      </c>
      <c r="G154" s="14">
        <f>G152+G153</f>
        <v>4</v>
      </c>
      <c r="H154" s="14">
        <f>H152+H153</f>
        <v>2</v>
      </c>
      <c r="I154" s="17">
        <f t="shared" si="3"/>
        <v>0</v>
      </c>
      <c r="J154" s="15">
        <f>SUM(J152:J153)</f>
        <v>1134</v>
      </c>
    </row>
    <row r="155" spans="1:10">
      <c r="A155" s="28"/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1:10">
      <c r="A156" s="29" t="s">
        <v>38</v>
      </c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1:10">
      <c r="A157" s="29" t="s">
        <v>74</v>
      </c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1:10">
      <c r="A158" s="22" t="s">
        <v>0</v>
      </c>
      <c r="B158" s="30" t="s">
        <v>1</v>
      </c>
      <c r="C158" s="30" t="s">
        <v>3</v>
      </c>
      <c r="D158" s="30" t="s">
        <v>4</v>
      </c>
      <c r="E158" s="30" t="s">
        <v>5</v>
      </c>
      <c r="F158" s="30" t="s">
        <v>6</v>
      </c>
      <c r="G158" s="30" t="s">
        <v>7</v>
      </c>
      <c r="H158" s="30" t="s">
        <v>8</v>
      </c>
      <c r="I158" s="30" t="s">
        <v>9</v>
      </c>
      <c r="J158" s="41" t="s">
        <v>10</v>
      </c>
    </row>
    <row r="159" spans="1:10">
      <c r="A159" s="24" t="s">
        <v>2</v>
      </c>
      <c r="B159" s="30"/>
      <c r="C159" s="30"/>
      <c r="D159" s="30"/>
      <c r="E159" s="30"/>
      <c r="F159" s="30"/>
      <c r="G159" s="30"/>
      <c r="H159" s="30"/>
      <c r="I159" s="30"/>
      <c r="J159" s="42"/>
    </row>
    <row r="160" spans="1:10">
      <c r="A160" s="39" t="s">
        <v>58</v>
      </c>
      <c r="B160" s="20" t="s">
        <v>12</v>
      </c>
      <c r="C160" s="17">
        <f t="shared" ref="C160:C176" si="5">SUM(D160:J160)</f>
        <v>0</v>
      </c>
      <c r="D160" s="8">
        <f>[1]الفجيرة!D57</f>
        <v>0</v>
      </c>
      <c r="E160" s="8">
        <f>'[1]رلس الخيمة'!D57</f>
        <v>0</v>
      </c>
      <c r="F160" s="9">
        <f>'[1]ام القبوين'!D57</f>
        <v>0</v>
      </c>
      <c r="G160" s="9">
        <f>[1]عجمان!D57</f>
        <v>0</v>
      </c>
      <c r="H160" s="8">
        <f>[1]الشارقة!D56</f>
        <v>0</v>
      </c>
      <c r="I160" s="10">
        <f>[1]دبي!D57</f>
        <v>0</v>
      </c>
      <c r="J160" s="25">
        <f>[1]ابوطبي!D63</f>
        <v>0</v>
      </c>
    </row>
    <row r="161" spans="1:10">
      <c r="A161" s="39"/>
      <c r="B161" s="20" t="s">
        <v>13</v>
      </c>
      <c r="C161" s="17">
        <f t="shared" si="5"/>
        <v>0</v>
      </c>
      <c r="D161" s="9">
        <f>[1]الفجيرة!C57</f>
        <v>0</v>
      </c>
      <c r="E161" s="9">
        <f>'[1]رلس الخيمة'!C57</f>
        <v>0</v>
      </c>
      <c r="F161" s="9">
        <f>'[1]ام القبوين'!C57</f>
        <v>0</v>
      </c>
      <c r="G161" s="8">
        <f>[1]عجمان!C57</f>
        <v>0</v>
      </c>
      <c r="H161" s="8">
        <f>[1]الشارقة!C56</f>
        <v>0</v>
      </c>
      <c r="I161" s="10">
        <f>[1]دبي!C57</f>
        <v>0</v>
      </c>
      <c r="J161" s="11">
        <f>[1]ابوطبي!C63</f>
        <v>0</v>
      </c>
    </row>
    <row r="162" spans="1:10">
      <c r="A162" s="39"/>
      <c r="B162" s="23" t="s">
        <v>14</v>
      </c>
      <c r="C162" s="17">
        <f t="shared" si="5"/>
        <v>0</v>
      </c>
      <c r="D162" s="14">
        <f>D160+D161</f>
        <v>0</v>
      </c>
      <c r="E162" s="14">
        <f>E160+E161</f>
        <v>0</v>
      </c>
      <c r="F162" s="14">
        <f>F160+F161</f>
        <v>0</v>
      </c>
      <c r="G162" s="14">
        <f>G160+G161</f>
        <v>0</v>
      </c>
      <c r="H162" s="14">
        <f>H160+H161</f>
        <v>0</v>
      </c>
      <c r="I162" s="17">
        <f>SUM(I160:I161)</f>
        <v>0</v>
      </c>
      <c r="J162" s="17">
        <f>SUM(J160:J161)</f>
        <v>0</v>
      </c>
    </row>
    <row r="163" spans="1:10">
      <c r="A163" s="36" t="s">
        <v>59</v>
      </c>
      <c r="B163" s="20" t="s">
        <v>12</v>
      </c>
      <c r="C163" s="17">
        <f t="shared" si="5"/>
        <v>29</v>
      </c>
      <c r="D163" s="8">
        <f>[1]الفجيرة!D58</f>
        <v>1</v>
      </c>
      <c r="E163" s="8">
        <f>'[1]رلس الخيمة'!D58</f>
        <v>7</v>
      </c>
      <c r="F163" s="9">
        <f>'[1]ام القبوين'!D58</f>
        <v>0</v>
      </c>
      <c r="G163" s="9">
        <f>[1]عجمان!D58</f>
        <v>0</v>
      </c>
      <c r="H163" s="8">
        <f>[1]الشارقة!D57</f>
        <v>0</v>
      </c>
      <c r="I163" s="10">
        <f>[1]دبي!D58</f>
        <v>2</v>
      </c>
      <c r="J163" s="11">
        <f>[1]ابوطبي!D64</f>
        <v>19</v>
      </c>
    </row>
    <row r="164" spans="1:10">
      <c r="A164" s="36"/>
      <c r="B164" s="20" t="s">
        <v>13</v>
      </c>
      <c r="C164" s="17">
        <f t="shared" si="5"/>
        <v>59</v>
      </c>
      <c r="D164" s="9">
        <f>[1]الفجيرة!C58</f>
        <v>2</v>
      </c>
      <c r="E164" s="9">
        <f>'[1]رلس الخيمة'!C58</f>
        <v>0</v>
      </c>
      <c r="F164" s="9">
        <f>'[1]ام القبوين'!C58</f>
        <v>0</v>
      </c>
      <c r="G164" s="8">
        <f>[1]عجمان!C58</f>
        <v>1</v>
      </c>
      <c r="H164" s="8">
        <f>[1]الشارقة!C57</f>
        <v>0</v>
      </c>
      <c r="I164" s="10">
        <f>[1]دبي!C58</f>
        <v>37</v>
      </c>
      <c r="J164" s="11">
        <f>[1]ابوطبي!C64</f>
        <v>19</v>
      </c>
    </row>
    <row r="165" spans="1:10">
      <c r="A165" s="36"/>
      <c r="B165" s="23" t="s">
        <v>14</v>
      </c>
      <c r="C165" s="17">
        <f t="shared" si="5"/>
        <v>88</v>
      </c>
      <c r="D165" s="14">
        <f>D163+D164</f>
        <v>3</v>
      </c>
      <c r="E165" s="14">
        <f>E163+E164</f>
        <v>7</v>
      </c>
      <c r="F165" s="14">
        <f>F163+F164</f>
        <v>0</v>
      </c>
      <c r="G165" s="14">
        <f>G163+G164</f>
        <v>1</v>
      </c>
      <c r="H165" s="14">
        <f>H163+H164</f>
        <v>0</v>
      </c>
      <c r="I165" s="17">
        <f>SUM(I163:I164)</f>
        <v>39</v>
      </c>
      <c r="J165" s="17">
        <f>SUM(J163:J164)</f>
        <v>38</v>
      </c>
    </row>
    <row r="166" spans="1:10">
      <c r="A166" s="36" t="s">
        <v>60</v>
      </c>
      <c r="B166" s="20" t="s">
        <v>12</v>
      </c>
      <c r="C166" s="17">
        <f t="shared" si="5"/>
        <v>0</v>
      </c>
      <c r="D166" s="8">
        <f>[1]الفجيرة!D59</f>
        <v>0</v>
      </c>
      <c r="E166" s="8">
        <f>'[1]رلس الخيمة'!D59</f>
        <v>0</v>
      </c>
      <c r="F166" s="9">
        <f>'[1]ام القبوين'!D59</f>
        <v>0</v>
      </c>
      <c r="G166" s="9">
        <f>[1]عجمان!D59</f>
        <v>0</v>
      </c>
      <c r="H166" s="8">
        <f>[1]الشارقة!D58</f>
        <v>0</v>
      </c>
      <c r="I166" s="10">
        <f>[1]دبي!D59</f>
        <v>0</v>
      </c>
      <c r="J166" s="10">
        <f>[1]ابوطبي!D65</f>
        <v>0</v>
      </c>
    </row>
    <row r="167" spans="1:10">
      <c r="A167" s="36"/>
      <c r="B167" s="20" t="s">
        <v>13</v>
      </c>
      <c r="C167" s="17">
        <f t="shared" si="5"/>
        <v>0</v>
      </c>
      <c r="D167" s="9">
        <f>[1]الفجيرة!C59</f>
        <v>0</v>
      </c>
      <c r="E167" s="9">
        <f>'[1]رلس الخيمة'!C59</f>
        <v>0</v>
      </c>
      <c r="F167" s="9">
        <f>'[1]ام القبوين'!C59</f>
        <v>0</v>
      </c>
      <c r="G167" s="8">
        <f>[1]عجمان!C59</f>
        <v>0</v>
      </c>
      <c r="H167" s="8">
        <f>[1]الشارقة!C58</f>
        <v>0</v>
      </c>
      <c r="I167" s="10">
        <f>[1]دبي!C59</f>
        <v>0</v>
      </c>
      <c r="J167" s="10">
        <f>[1]ابوطبي!C65</f>
        <v>0</v>
      </c>
    </row>
    <row r="168" spans="1:10">
      <c r="A168" s="36"/>
      <c r="B168" s="23" t="s">
        <v>14</v>
      </c>
      <c r="C168" s="17">
        <f t="shared" si="5"/>
        <v>0</v>
      </c>
      <c r="D168" s="14">
        <f>D166+D167</f>
        <v>0</v>
      </c>
      <c r="E168" s="14">
        <f>E166+E167</f>
        <v>0</v>
      </c>
      <c r="F168" s="14">
        <f>F166+F167</f>
        <v>0</v>
      </c>
      <c r="G168" s="14">
        <f>G166+G167</f>
        <v>0</v>
      </c>
      <c r="H168" s="14">
        <f>H166+H167</f>
        <v>0</v>
      </c>
      <c r="I168" s="17">
        <f>SUM(I166:I167)</f>
        <v>0</v>
      </c>
      <c r="J168" s="15">
        <f>SUM(J166:J167)</f>
        <v>0</v>
      </c>
    </row>
    <row r="169" spans="1:10" ht="12.75" customHeight="1">
      <c r="A169" s="46" t="s">
        <v>61</v>
      </c>
      <c r="B169" s="20" t="s">
        <v>12</v>
      </c>
      <c r="C169" s="17">
        <f t="shared" si="5"/>
        <v>1</v>
      </c>
      <c r="D169" s="8">
        <f>[1]الفجيرة!D60</f>
        <v>0</v>
      </c>
      <c r="E169" s="8">
        <f>'[1]رلس الخيمة'!D60</f>
        <v>0</v>
      </c>
      <c r="F169" s="9">
        <f>'[1]ام القبوين'!D60</f>
        <v>0</v>
      </c>
      <c r="G169" s="9">
        <f>[1]عجمان!D60</f>
        <v>0</v>
      </c>
      <c r="H169" s="8">
        <f>[1]الشارقة!D59</f>
        <v>0</v>
      </c>
      <c r="I169" s="10">
        <f>[1]دبي!D60</f>
        <v>1</v>
      </c>
      <c r="J169" s="10">
        <f>[1]ابوطبي!D66</f>
        <v>0</v>
      </c>
    </row>
    <row r="170" spans="1:10">
      <c r="A170" s="46"/>
      <c r="B170" s="20" t="s">
        <v>13</v>
      </c>
      <c r="C170" s="17">
        <f t="shared" si="5"/>
        <v>116</v>
      </c>
      <c r="D170" s="9">
        <f>[1]الفجيرة!C60</f>
        <v>0</v>
      </c>
      <c r="E170" s="9">
        <f>'[1]رلس الخيمة'!C60</f>
        <v>0</v>
      </c>
      <c r="F170" s="9">
        <f>'[1]ام القبوين'!C60</f>
        <v>0</v>
      </c>
      <c r="G170" s="8">
        <f>[1]عجمان!C60</f>
        <v>0</v>
      </c>
      <c r="H170" s="8">
        <f>[1]الشارقة!C59</f>
        <v>0</v>
      </c>
      <c r="I170" s="10">
        <f>[1]دبي!C60</f>
        <v>116</v>
      </c>
      <c r="J170" s="10">
        <f>[1]ابوطبي!C66</f>
        <v>0</v>
      </c>
    </row>
    <row r="171" spans="1:10">
      <c r="A171" s="46"/>
      <c r="B171" s="23" t="s">
        <v>14</v>
      </c>
      <c r="C171" s="17">
        <f t="shared" si="5"/>
        <v>117</v>
      </c>
      <c r="D171" s="14">
        <f>D169+D170</f>
        <v>0</v>
      </c>
      <c r="E171" s="14">
        <f>E169+E170</f>
        <v>0</v>
      </c>
      <c r="F171" s="14">
        <f>F169+F170</f>
        <v>0</v>
      </c>
      <c r="G171" s="14">
        <f>G169+G170</f>
        <v>0</v>
      </c>
      <c r="H171" s="14">
        <f>H169+H170</f>
        <v>0</v>
      </c>
      <c r="I171" s="17">
        <f>SUM(I169:I170)</f>
        <v>117</v>
      </c>
      <c r="J171" s="15">
        <f>SUM(J169:J170)</f>
        <v>0</v>
      </c>
    </row>
    <row r="172" spans="1:10">
      <c r="A172" s="46" t="s">
        <v>62</v>
      </c>
      <c r="B172" s="20" t="s">
        <v>12</v>
      </c>
      <c r="C172" s="17">
        <f t="shared" si="5"/>
        <v>0</v>
      </c>
      <c r="D172" s="8">
        <f>[1]الفجيرة!D61</f>
        <v>0</v>
      </c>
      <c r="E172" s="8">
        <f>'[1]رلس الخيمة'!D61</f>
        <v>0</v>
      </c>
      <c r="F172" s="9">
        <f>'[1]ام القبوين'!D61</f>
        <v>0</v>
      </c>
      <c r="G172" s="9">
        <f>[1]عجمان!D61</f>
        <v>0</v>
      </c>
      <c r="H172" s="8">
        <f>[1]الشارقة!D60</f>
        <v>0</v>
      </c>
      <c r="I172" s="10">
        <f>[1]دبي!D61</f>
        <v>0</v>
      </c>
      <c r="J172" s="10">
        <f>[1]ابوطبي!D67</f>
        <v>0</v>
      </c>
    </row>
    <row r="173" spans="1:10">
      <c r="A173" s="46"/>
      <c r="B173" s="20" t="s">
        <v>13</v>
      </c>
      <c r="C173" s="17">
        <f t="shared" si="5"/>
        <v>28</v>
      </c>
      <c r="D173" s="9">
        <f>[1]الفجيرة!C61</f>
        <v>1</v>
      </c>
      <c r="E173" s="9">
        <f>'[1]رلس الخيمة'!C61</f>
        <v>0</v>
      </c>
      <c r="F173" s="9">
        <f>'[1]ام القبوين'!C61</f>
        <v>0</v>
      </c>
      <c r="G173" s="8">
        <f>[1]عجمان!C61</f>
        <v>0</v>
      </c>
      <c r="H173" s="8">
        <f>[1]الشارقة!C60</f>
        <v>0</v>
      </c>
      <c r="I173" s="10">
        <f>[1]دبي!C61</f>
        <v>4</v>
      </c>
      <c r="J173" s="10">
        <f>[1]ابوطبي!C67</f>
        <v>23</v>
      </c>
    </row>
    <row r="174" spans="1:10">
      <c r="A174" s="46"/>
      <c r="B174" s="23" t="s">
        <v>14</v>
      </c>
      <c r="C174" s="17">
        <f t="shared" si="5"/>
        <v>28</v>
      </c>
      <c r="D174" s="14">
        <f>D172+D173</f>
        <v>1</v>
      </c>
      <c r="E174" s="14">
        <f>E172+E173</f>
        <v>0</v>
      </c>
      <c r="F174" s="14">
        <f>F172+F173</f>
        <v>0</v>
      </c>
      <c r="G174" s="14">
        <f>G172+G173</f>
        <v>0</v>
      </c>
      <c r="H174" s="14">
        <f>H172+H173</f>
        <v>0</v>
      </c>
      <c r="I174" s="17">
        <f>SUM(I172:I173)</f>
        <v>4</v>
      </c>
      <c r="J174" s="15">
        <f>SUM(J172:J173)</f>
        <v>23</v>
      </c>
    </row>
    <row r="175" spans="1:10">
      <c r="A175" s="46" t="s">
        <v>63</v>
      </c>
      <c r="B175" s="20" t="s">
        <v>12</v>
      </c>
      <c r="C175" s="17">
        <f t="shared" si="5"/>
        <v>0</v>
      </c>
      <c r="D175" s="8">
        <f>[1]الفجيرة!D62</f>
        <v>0</v>
      </c>
      <c r="E175" s="8">
        <f>'[1]رلس الخيمة'!D62</f>
        <v>0</v>
      </c>
      <c r="F175" s="9">
        <f>'[1]ام القبوين'!D62</f>
        <v>0</v>
      </c>
      <c r="G175" s="9">
        <f>[1]عجمان!D62</f>
        <v>0</v>
      </c>
      <c r="H175" s="8">
        <f>[1]الشارقة!D61</f>
        <v>0</v>
      </c>
      <c r="I175" s="10">
        <f>[1]دبي!D62</f>
        <v>0</v>
      </c>
      <c r="J175" s="10">
        <f>[1]ابوطبي!D68</f>
        <v>0</v>
      </c>
    </row>
    <row r="176" spans="1:10">
      <c r="A176" s="46"/>
      <c r="B176" s="20" t="s">
        <v>13</v>
      </c>
      <c r="C176" s="17">
        <f t="shared" si="5"/>
        <v>22</v>
      </c>
      <c r="D176" s="9">
        <f>[1]الفجيرة!C62</f>
        <v>0</v>
      </c>
      <c r="E176" s="9">
        <f>'[1]رلس الخيمة'!C62</f>
        <v>0</v>
      </c>
      <c r="F176" s="9">
        <f>'[1]ام القبوين'!C62</f>
        <v>0</v>
      </c>
      <c r="G176" s="8">
        <f>[1]عجمان!C62</f>
        <v>0</v>
      </c>
      <c r="H176" s="8">
        <f>[1]الشارقة!C61</f>
        <v>0</v>
      </c>
      <c r="I176" s="10">
        <f>[1]دبي!C62</f>
        <v>22</v>
      </c>
      <c r="J176" s="10">
        <f>[1]ابوطبي!C68</f>
        <v>0</v>
      </c>
    </row>
    <row r="177" spans="1:10">
      <c r="A177" s="46"/>
      <c r="B177" s="23" t="s">
        <v>14</v>
      </c>
      <c r="C177" s="15">
        <f>SUM(C175:C176)</f>
        <v>22</v>
      </c>
      <c r="D177" s="14">
        <f>D175+D176</f>
        <v>0</v>
      </c>
      <c r="E177" s="14">
        <f>E175+E176</f>
        <v>0</v>
      </c>
      <c r="F177" s="14">
        <f>F175+F176</f>
        <v>0</v>
      </c>
      <c r="G177" s="14">
        <f>G175+G176</f>
        <v>0</v>
      </c>
      <c r="H177" s="14">
        <f>H175+H176</f>
        <v>0</v>
      </c>
      <c r="I177" s="17">
        <f>SUM(I175:I176)</f>
        <v>22</v>
      </c>
      <c r="J177" s="15">
        <f>SUM(J175:J176)</f>
        <v>0</v>
      </c>
    </row>
    <row r="178" spans="1:10">
      <c r="A178" s="46" t="s">
        <v>64</v>
      </c>
      <c r="B178" s="20" t="s">
        <v>12</v>
      </c>
      <c r="C178" s="17">
        <f>SUM(D178:J178)</f>
        <v>321</v>
      </c>
      <c r="D178" s="8">
        <f>[1]الفجيرة!D63</f>
        <v>14</v>
      </c>
      <c r="E178" s="8">
        <f>'[1]رلس الخيمة'!D63</f>
        <v>16</v>
      </c>
      <c r="F178" s="9">
        <f>'[1]ام القبوين'!D63</f>
        <v>15</v>
      </c>
      <c r="G178" s="9">
        <f>[1]عجمان!D63</f>
        <v>45</v>
      </c>
      <c r="H178" s="8">
        <f>[1]الشارقة!D62</f>
        <v>32</v>
      </c>
      <c r="I178" s="10">
        <f>[1]دبي!D63</f>
        <v>40</v>
      </c>
      <c r="J178" s="10">
        <f>[1]ابوطبي!D69</f>
        <v>159</v>
      </c>
    </row>
    <row r="179" spans="1:10">
      <c r="A179" s="46"/>
      <c r="B179" s="20" t="s">
        <v>13</v>
      </c>
      <c r="C179" s="17">
        <f>SUM(D179:J179)</f>
        <v>1978</v>
      </c>
      <c r="D179" s="9">
        <f>[1]الفجيرة!C63</f>
        <v>6</v>
      </c>
      <c r="E179" s="9">
        <f>'[1]رلس الخيمة'!C63</f>
        <v>2</v>
      </c>
      <c r="F179" s="9">
        <f>'[1]ام القبوين'!C63</f>
        <v>7</v>
      </c>
      <c r="G179" s="8">
        <f>[1]عجمان!C63</f>
        <v>10</v>
      </c>
      <c r="H179" s="8">
        <f>[1]الشارقة!C62</f>
        <v>55</v>
      </c>
      <c r="I179" s="10">
        <f>[1]دبي!C63</f>
        <v>237</v>
      </c>
      <c r="J179" s="10">
        <f>[1]ابوطبي!C69</f>
        <v>1661</v>
      </c>
    </row>
    <row r="180" spans="1:10">
      <c r="A180" s="46"/>
      <c r="B180" s="23" t="s">
        <v>14</v>
      </c>
      <c r="C180" s="15">
        <f>SUM(C178:C179)</f>
        <v>2299</v>
      </c>
      <c r="D180" s="14">
        <f>D178+D179</f>
        <v>20</v>
      </c>
      <c r="E180" s="14">
        <f>E178+E179</f>
        <v>18</v>
      </c>
      <c r="F180" s="14">
        <f>F178+F179</f>
        <v>22</v>
      </c>
      <c r="G180" s="14">
        <f>G178+G179</f>
        <v>55</v>
      </c>
      <c r="H180" s="14">
        <f>H178+H179</f>
        <v>87</v>
      </c>
      <c r="I180" s="17">
        <f>SUM(I178:I179)</f>
        <v>277</v>
      </c>
      <c r="J180" s="15">
        <f>SUM(J178:J179)</f>
        <v>1820</v>
      </c>
    </row>
    <row r="181" spans="1:10">
      <c r="A181" s="46" t="s">
        <v>65</v>
      </c>
      <c r="B181" s="20" t="s">
        <v>12</v>
      </c>
      <c r="C181" s="17">
        <f>SUM(D181:J181)</f>
        <v>4425</v>
      </c>
      <c r="D181" s="8">
        <f>[1]الفجيرة!D64</f>
        <v>242</v>
      </c>
      <c r="E181" s="8">
        <f>'[1]رلس الخيمة'!D64</f>
        <v>243</v>
      </c>
      <c r="F181" s="9">
        <f>'[1]ام القبوين'!D64</f>
        <v>37</v>
      </c>
      <c r="G181" s="9">
        <f>[1]عجمان!D64</f>
        <v>33</v>
      </c>
      <c r="H181" s="8">
        <f>[1]الشارقة!D63</f>
        <v>0</v>
      </c>
      <c r="I181" s="10">
        <f>[1]دبي!D64</f>
        <v>1390</v>
      </c>
      <c r="J181" s="10">
        <f>[1]ابوطبي!D70</f>
        <v>2480</v>
      </c>
    </row>
    <row r="182" spans="1:10">
      <c r="A182" s="46"/>
      <c r="B182" s="20" t="s">
        <v>13</v>
      </c>
      <c r="C182" s="17">
        <v>54</v>
      </c>
      <c r="D182" s="9">
        <f>[1]الفجيرة!C64</f>
        <v>227</v>
      </c>
      <c r="E182" s="9">
        <f>'[1]رلس الخيمة'!C64</f>
        <v>115</v>
      </c>
      <c r="F182" s="9">
        <f>'[1]ام القبوين'!C64</f>
        <v>26</v>
      </c>
      <c r="G182" s="8">
        <f>[1]عجمان!C64</f>
        <v>165</v>
      </c>
      <c r="H182" s="8">
        <f>[1]الشارقة!C63</f>
        <v>0</v>
      </c>
      <c r="I182" s="10">
        <f>[1]دبي!C64</f>
        <v>6159</v>
      </c>
      <c r="J182" s="10">
        <f>[1]ابوطبي!C70</f>
        <v>7649</v>
      </c>
    </row>
    <row r="183" spans="1:10">
      <c r="A183" s="46"/>
      <c r="B183" s="23" t="s">
        <v>14</v>
      </c>
      <c r="C183" s="17">
        <f t="shared" ref="C183:C192" si="6">SUM(D183:J183)</f>
        <v>18766</v>
      </c>
      <c r="D183" s="14">
        <f>D181+D182</f>
        <v>469</v>
      </c>
      <c r="E183" s="14">
        <f>E181+E182</f>
        <v>358</v>
      </c>
      <c r="F183" s="14">
        <f>F181+F182</f>
        <v>63</v>
      </c>
      <c r="G183" s="14">
        <f>G181+G182</f>
        <v>198</v>
      </c>
      <c r="H183" s="14">
        <f>H181+H182</f>
        <v>0</v>
      </c>
      <c r="I183" s="17">
        <f>SUM(I181:I182)</f>
        <v>7549</v>
      </c>
      <c r="J183" s="15">
        <f>SUM(J181:J182)</f>
        <v>10129</v>
      </c>
    </row>
    <row r="184" spans="1:10" ht="12.75" customHeight="1">
      <c r="A184" s="43" t="s">
        <v>66</v>
      </c>
      <c r="B184" s="20" t="s">
        <v>12</v>
      </c>
      <c r="C184" s="17">
        <f t="shared" si="6"/>
        <v>5</v>
      </c>
      <c r="D184" s="8">
        <f>[1]الفجيرة!D65</f>
        <v>0</v>
      </c>
      <c r="E184" s="8">
        <f>'[1]رلس الخيمة'!D65</f>
        <v>0</v>
      </c>
      <c r="F184" s="9">
        <f>'[1]ام القبوين'!D65</f>
        <v>0</v>
      </c>
      <c r="G184" s="9">
        <f>[1]عجمان!D65</f>
        <v>2</v>
      </c>
      <c r="H184" s="8">
        <f>[1]الشارقة!D64</f>
        <v>3</v>
      </c>
      <c r="I184" s="10">
        <f>[1]دبي!D65</f>
        <v>0</v>
      </c>
      <c r="J184" s="10">
        <f>[1]ابوطبي!D71</f>
        <v>0</v>
      </c>
    </row>
    <row r="185" spans="1:10">
      <c r="A185" s="43"/>
      <c r="B185" s="20" t="s">
        <v>13</v>
      </c>
      <c r="C185" s="17">
        <f t="shared" si="6"/>
        <v>6</v>
      </c>
      <c r="D185" s="9">
        <f>[1]الفجيرة!C65</f>
        <v>0</v>
      </c>
      <c r="E185" s="9">
        <f>'[1]رلس الخيمة'!C65</f>
        <v>0</v>
      </c>
      <c r="F185" s="9">
        <f>'[1]ام القبوين'!C65</f>
        <v>0</v>
      </c>
      <c r="G185" s="8">
        <f>[1]عجمان!C65</f>
        <v>3</v>
      </c>
      <c r="H185" s="8">
        <f>[1]الشارقة!C64</f>
        <v>3</v>
      </c>
      <c r="I185" s="10">
        <f>[1]دبي!C65</f>
        <v>0</v>
      </c>
      <c r="J185" s="10">
        <f>[1]ابوطبي!C71</f>
        <v>0</v>
      </c>
    </row>
    <row r="186" spans="1:10">
      <c r="A186" s="43"/>
      <c r="B186" s="23" t="s">
        <v>14</v>
      </c>
      <c r="C186" s="17">
        <f t="shared" si="6"/>
        <v>11</v>
      </c>
      <c r="D186" s="14">
        <f>D184+D185</f>
        <v>0</v>
      </c>
      <c r="E186" s="14">
        <f>E184+E185</f>
        <v>0</v>
      </c>
      <c r="F186" s="14">
        <f>F184+F185</f>
        <v>0</v>
      </c>
      <c r="G186" s="14">
        <f>G184+G185</f>
        <v>5</v>
      </c>
      <c r="H186" s="14">
        <f>H184+H185</f>
        <v>6</v>
      </c>
      <c r="I186" s="17">
        <f>SUM(I184:I185)</f>
        <v>0</v>
      </c>
      <c r="J186" s="15">
        <f>SUM(J184:J185)</f>
        <v>0</v>
      </c>
    </row>
    <row r="187" spans="1:10" ht="12.75" customHeight="1">
      <c r="A187" s="43" t="s">
        <v>67</v>
      </c>
      <c r="B187" s="20" t="s">
        <v>12</v>
      </c>
      <c r="C187" s="17">
        <f t="shared" si="6"/>
        <v>1</v>
      </c>
      <c r="D187" s="8">
        <f>[1]الفجيرة!D66</f>
        <v>0</v>
      </c>
      <c r="E187" s="8">
        <f>'[1]رلس الخيمة'!D66</f>
        <v>0</v>
      </c>
      <c r="F187" s="9">
        <f>'[1]ام القبوين'!D66</f>
        <v>0</v>
      </c>
      <c r="G187" s="9">
        <f>[1]عجمان!D66</f>
        <v>0</v>
      </c>
      <c r="H187" s="8">
        <f>[1]الشارقة!D65</f>
        <v>1</v>
      </c>
      <c r="I187" s="10">
        <f>[1]دبي!D66</f>
        <v>0</v>
      </c>
      <c r="J187" s="10">
        <f>[1]ابوطبي!D72</f>
        <v>0</v>
      </c>
    </row>
    <row r="188" spans="1:10">
      <c r="A188" s="43"/>
      <c r="B188" s="20" t="s">
        <v>13</v>
      </c>
      <c r="C188" s="17">
        <f t="shared" si="6"/>
        <v>39</v>
      </c>
      <c r="D188" s="9">
        <f>[1]الفجيرة!C66</f>
        <v>0</v>
      </c>
      <c r="E188" s="9">
        <f>'[1]رلس الخيمة'!C66</f>
        <v>0</v>
      </c>
      <c r="F188" s="9">
        <f>'[1]ام القبوين'!C66</f>
        <v>2</v>
      </c>
      <c r="G188" s="8">
        <f>[1]عجمان!C66</f>
        <v>0</v>
      </c>
      <c r="H188" s="8">
        <f>[1]الشارقة!C65</f>
        <v>37</v>
      </c>
      <c r="I188" s="10">
        <f>[1]دبي!C66</f>
        <v>0</v>
      </c>
      <c r="J188" s="10">
        <f>[1]ابوطبي!C72</f>
        <v>0</v>
      </c>
    </row>
    <row r="189" spans="1:10">
      <c r="A189" s="43"/>
      <c r="B189" s="23" t="s">
        <v>14</v>
      </c>
      <c r="C189" s="17">
        <f t="shared" si="6"/>
        <v>40</v>
      </c>
      <c r="D189" s="14">
        <f>D187+D188</f>
        <v>0</v>
      </c>
      <c r="E189" s="14">
        <f>E187+E188</f>
        <v>0</v>
      </c>
      <c r="F189" s="14">
        <f>F187+F188</f>
        <v>2</v>
      </c>
      <c r="G189" s="14">
        <f>G187+G188</f>
        <v>0</v>
      </c>
      <c r="H189" s="14">
        <f>H187+H188</f>
        <v>38</v>
      </c>
      <c r="I189" s="17">
        <f>SUM(I187:I188)</f>
        <v>0</v>
      </c>
      <c r="J189" s="15">
        <f>SUM(J187:J188)</f>
        <v>0</v>
      </c>
    </row>
    <row r="190" spans="1:10" ht="12.75" customHeight="1">
      <c r="A190" s="43" t="s">
        <v>68</v>
      </c>
      <c r="B190" s="20" t="s">
        <v>12</v>
      </c>
      <c r="C190" s="17">
        <f t="shared" si="6"/>
        <v>1</v>
      </c>
      <c r="D190" s="8">
        <f>[1]الفجيرة!D67</f>
        <v>0</v>
      </c>
      <c r="E190" s="8">
        <f>'[1]رلس الخيمة'!D67</f>
        <v>0</v>
      </c>
      <c r="F190" s="9">
        <f>'[1]ام القبوين'!D67</f>
        <v>0</v>
      </c>
      <c r="G190" s="9">
        <f>[1]عجمان!D67</f>
        <v>0</v>
      </c>
      <c r="H190" s="8">
        <f>[1]الشارقة!D66</f>
        <v>1</v>
      </c>
      <c r="I190" s="10">
        <f>[1]دبي!D67</f>
        <v>0</v>
      </c>
      <c r="J190" s="10">
        <f>[1]ابوطبي!D73</f>
        <v>0</v>
      </c>
    </row>
    <row r="191" spans="1:10">
      <c r="A191" s="43"/>
      <c r="B191" s="20" t="s">
        <v>13</v>
      </c>
      <c r="C191" s="17">
        <f t="shared" si="6"/>
        <v>0</v>
      </c>
      <c r="D191" s="9">
        <f>[1]الفجيرة!C67</f>
        <v>0</v>
      </c>
      <c r="E191" s="9">
        <f>'[1]رلس الخيمة'!C67</f>
        <v>0</v>
      </c>
      <c r="F191" s="9">
        <f>'[1]ام القبوين'!C67</f>
        <v>0</v>
      </c>
      <c r="G191" s="8">
        <f>[1]عجمان!C67</f>
        <v>0</v>
      </c>
      <c r="H191" s="8">
        <f>[1]الشارقة!C66</f>
        <v>0</v>
      </c>
      <c r="I191" s="10">
        <f>[1]دبي!C67</f>
        <v>0</v>
      </c>
      <c r="J191" s="10">
        <f>[1]ابوطبي!C73</f>
        <v>0</v>
      </c>
    </row>
    <row r="192" spans="1:10">
      <c r="A192" s="43"/>
      <c r="B192" s="23" t="s">
        <v>14</v>
      </c>
      <c r="C192" s="17">
        <f t="shared" si="6"/>
        <v>1</v>
      </c>
      <c r="D192" s="14">
        <f>D190+D191</f>
        <v>0</v>
      </c>
      <c r="E192" s="14">
        <f>E190+E191</f>
        <v>0</v>
      </c>
      <c r="F192" s="14">
        <f>F190+F191</f>
        <v>0</v>
      </c>
      <c r="G192" s="14">
        <f>G190+G191</f>
        <v>0</v>
      </c>
      <c r="H192" s="14">
        <f>H190+H191</f>
        <v>1</v>
      </c>
      <c r="I192" s="17">
        <f>SUM(I190:I191)</f>
        <v>0</v>
      </c>
      <c r="J192" s="15">
        <f>SUM(J190:J191)</f>
        <v>0</v>
      </c>
    </row>
    <row r="193" spans="1:10">
      <c r="A193" s="4"/>
      <c r="B193" s="5"/>
      <c r="C193" s="6"/>
      <c r="D193" s="7"/>
      <c r="E193" s="7"/>
      <c r="F193" s="7"/>
      <c r="G193" s="7"/>
      <c r="H193" s="7"/>
      <c r="I193" s="7"/>
      <c r="J193" s="7"/>
    </row>
    <row r="194" spans="1:10">
      <c r="A194" s="3" t="s">
        <v>69</v>
      </c>
      <c r="C194" s="6"/>
      <c r="D194" s="7"/>
      <c r="E194" s="7"/>
      <c r="F194" s="7"/>
      <c r="G194" s="44"/>
      <c r="H194" s="44"/>
      <c r="I194" s="44"/>
      <c r="J194" s="44"/>
    </row>
    <row r="195" spans="1:10">
      <c r="A195" s="45" t="s">
        <v>70</v>
      </c>
      <c r="B195" s="45"/>
      <c r="C195" s="45"/>
      <c r="D195" s="45"/>
      <c r="E195" s="45"/>
      <c r="F195" s="7"/>
      <c r="G195" s="7"/>
      <c r="H195" s="7"/>
      <c r="I195" s="7"/>
      <c r="J195" s="7"/>
    </row>
  </sheetData>
  <mergeCells count="115">
    <mergeCell ref="A163:A165"/>
    <mergeCell ref="A166:A168"/>
    <mergeCell ref="A169:A171"/>
    <mergeCell ref="A190:A192"/>
    <mergeCell ref="G194:J194"/>
    <mergeCell ref="A195:E195"/>
    <mergeCell ref="A181:A183"/>
    <mergeCell ref="A184:A186"/>
    <mergeCell ref="A187:A189"/>
    <mergeCell ref="A172:A174"/>
    <mergeCell ref="A175:A177"/>
    <mergeCell ref="A178:A180"/>
    <mergeCell ref="A160:A162"/>
    <mergeCell ref="A146:A148"/>
    <mergeCell ref="A149:A151"/>
    <mergeCell ref="A152:A154"/>
    <mergeCell ref="A155:J155"/>
    <mergeCell ref="J158:J159"/>
    <mergeCell ref="C158:C159"/>
    <mergeCell ref="D158:D159"/>
    <mergeCell ref="E158:E159"/>
    <mergeCell ref="F158:F159"/>
    <mergeCell ref="G158:G159"/>
    <mergeCell ref="H158:H159"/>
    <mergeCell ref="I158:I159"/>
    <mergeCell ref="A137:A139"/>
    <mergeCell ref="A140:A142"/>
    <mergeCell ref="A143:A145"/>
    <mergeCell ref="A128:A130"/>
    <mergeCell ref="A131:A133"/>
    <mergeCell ref="A134:A136"/>
    <mergeCell ref="A156:J156"/>
    <mergeCell ref="A157:J157"/>
    <mergeCell ref="B158:B159"/>
    <mergeCell ref="A105:A107"/>
    <mergeCell ref="A108:A110"/>
    <mergeCell ref="A111:A113"/>
    <mergeCell ref="A96:A98"/>
    <mergeCell ref="A99:A101"/>
    <mergeCell ref="A102:A104"/>
    <mergeCell ref="A124:J124"/>
    <mergeCell ref="A125:J125"/>
    <mergeCell ref="B126:B127"/>
    <mergeCell ref="A114:A116"/>
    <mergeCell ref="A117:A119"/>
    <mergeCell ref="A120:A122"/>
    <mergeCell ref="A123:J123"/>
    <mergeCell ref="J126:J127"/>
    <mergeCell ref="D126:D127"/>
    <mergeCell ref="E126:E127"/>
    <mergeCell ref="F126:F127"/>
    <mergeCell ref="G126:G127"/>
    <mergeCell ref="H126:H127"/>
    <mergeCell ref="I126:I127"/>
    <mergeCell ref="C126:C127"/>
    <mergeCell ref="A73:A75"/>
    <mergeCell ref="A76:A78"/>
    <mergeCell ref="A79:A81"/>
    <mergeCell ref="A64:A66"/>
    <mergeCell ref="A67:A69"/>
    <mergeCell ref="A70:A72"/>
    <mergeCell ref="A90:J90"/>
    <mergeCell ref="B91:B92"/>
    <mergeCell ref="A93:A95"/>
    <mergeCell ref="A82:A84"/>
    <mergeCell ref="A85:A87"/>
    <mergeCell ref="A89:J89"/>
    <mergeCell ref="A88:J88"/>
    <mergeCell ref="J91:J92"/>
    <mergeCell ref="C91:C92"/>
    <mergeCell ref="D91:D92"/>
    <mergeCell ref="E91:E92"/>
    <mergeCell ref="F91:F92"/>
    <mergeCell ref="G91:G92"/>
    <mergeCell ref="H91:H92"/>
    <mergeCell ref="I91:I92"/>
    <mergeCell ref="A55:A57"/>
    <mergeCell ref="A58:A60"/>
    <mergeCell ref="A61:A63"/>
    <mergeCell ref="A52:J52"/>
    <mergeCell ref="B53:B54"/>
    <mergeCell ref="J53:J54"/>
    <mergeCell ref="C53:C54"/>
    <mergeCell ref="D53:D54"/>
    <mergeCell ref="E53:E54"/>
    <mergeCell ref="F53:F54"/>
    <mergeCell ref="G53:G54"/>
    <mergeCell ref="H53:H54"/>
    <mergeCell ref="I53:I54"/>
    <mergeCell ref="A28:A30"/>
    <mergeCell ref="A31:A33"/>
    <mergeCell ref="A16:A18"/>
    <mergeCell ref="A19:A21"/>
    <mergeCell ref="A22:A24"/>
    <mergeCell ref="A43:A45"/>
    <mergeCell ref="A46:A48"/>
    <mergeCell ref="A49:A51"/>
    <mergeCell ref="A34:A36"/>
    <mergeCell ref="A37:A39"/>
    <mergeCell ref="A40:A42"/>
    <mergeCell ref="A1:J7"/>
    <mergeCell ref="A9:J9"/>
    <mergeCell ref="A10:J10"/>
    <mergeCell ref="B11:B12"/>
    <mergeCell ref="A13:A15"/>
    <mergeCell ref="A25:A27"/>
    <mergeCell ref="A8:J8"/>
    <mergeCell ref="J11:J12"/>
    <mergeCell ref="I11:I12"/>
    <mergeCell ref="G11:G12"/>
    <mergeCell ref="H11:H12"/>
    <mergeCell ref="C11:C12"/>
    <mergeCell ref="D11:D12"/>
    <mergeCell ref="E11:E12"/>
    <mergeCell ref="F11:F12"/>
  </mergeCells>
  <printOptions horizontalCentered="1" verticalCentered="1"/>
  <pageMargins left="0" right="0" top="0" bottom="0" header="0" footer="0"/>
  <pageSetup paperSize="9" fitToHeight="0" orientation="landscape" r:id="rId1"/>
  <headerFooter alignWithMargins="0">
    <oddFooter>&amp;RPage &amp;P</oddFooter>
  </headerFooter>
  <rowBreaks count="1" manualBreakCount="1">
    <brk id="12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TWUZXU4UYYY7-944396957-36328</_dlc_DocId>
    <_dlc_DocIdUrl xmlns="a5cd8edf-193d-454e-be79-0a753d5be6e1">
      <Url>http://localhost/_layouts/15/DocIdRedir.aspx?ID=TWUZXU4UYYY7-944396957-36328</Url>
      <Description>TWUZXU4UYYY7-944396957-36328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C655C2B-A00A-4892-BF12-B45972B164D8}"/>
</file>

<file path=customXml/itemProps2.xml><?xml version="1.0" encoding="utf-8"?>
<ds:datastoreItem xmlns:ds="http://schemas.openxmlformats.org/officeDocument/2006/customXml" ds:itemID="{F12EB8E1-4543-4F40-B645-8E1532BB248F}"/>
</file>

<file path=customXml/itemProps3.xml><?xml version="1.0" encoding="utf-8"?>
<ds:datastoreItem xmlns:ds="http://schemas.openxmlformats.org/officeDocument/2006/customXml" ds:itemID="{0264FBEA-B240-4098-9CAB-93906E413059}"/>
</file>

<file path=customXml/itemProps4.xml><?xml version="1.0" encoding="utf-8"?>
<ds:datastoreItem xmlns:ds="http://schemas.openxmlformats.org/officeDocument/2006/customXml" ds:itemID="{0DC54EEB-534A-4F7C-8AE1-27A92E9CA0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2020-11-27T15:35:38Z</cp:lastPrinted>
  <dcterms:created xsi:type="dcterms:W3CDTF">2020-10-28T06:32:20Z</dcterms:created>
  <dcterms:modified xsi:type="dcterms:W3CDTF">2020-12-29T06:38:53Z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58b9ed53-0172-4390-ba33-76d970398ba3</vt:lpwstr>
  </property>
</Properties>
</file>